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Ревда" sheetId="1" r:id="rId1"/>
    <sheet name="Магнитогорск" sheetId="2" r:id="rId2"/>
  </sheets>
  <definedNames/>
  <calcPr fullCalcOnLoad="1"/>
</workbook>
</file>

<file path=xl/sharedStrings.xml><?xml version="1.0" encoding="utf-8"?>
<sst xmlns="http://schemas.openxmlformats.org/spreadsheetml/2006/main" count="273" uniqueCount="179">
  <si>
    <t>D,</t>
  </si>
  <si>
    <t>длина</t>
  </si>
  <si>
    <t>в ящике</t>
  </si>
  <si>
    <t>цена руб/тн., без НДС</t>
  </si>
  <si>
    <t>мм</t>
  </si>
  <si>
    <t>кг</t>
  </si>
  <si>
    <t>светлые</t>
  </si>
  <si>
    <t xml:space="preserve">оцинкованные </t>
  </si>
  <si>
    <t>оцинков.</t>
  </si>
  <si>
    <t>гвозди строительные ГОСТ 4028-63      ш 341  (в дер.ящ.)</t>
  </si>
  <si>
    <t>ш 356                             (в карт.таре по 20 и 25 кг)</t>
  </si>
  <si>
    <t>ш 347                              (в карт.таре  по 20 и 25 кг)</t>
  </si>
  <si>
    <t>гвозди кровельные ГОСТ 4030-63                                                                                                                 светлые ш 333 (в дер.ящиках)</t>
  </si>
  <si>
    <t>ш 300                                       (в карт.таре)</t>
  </si>
  <si>
    <t>х 8</t>
  </si>
  <si>
    <t>-</t>
  </si>
  <si>
    <t>х 12</t>
  </si>
  <si>
    <t>гвозди отделочные ГОСТ 4032-63 ш 344</t>
  </si>
  <si>
    <t>ш 374                               (в карт.таре)</t>
  </si>
  <si>
    <t>х 16</t>
  </si>
  <si>
    <t>х 20</t>
  </si>
  <si>
    <t>х 25</t>
  </si>
  <si>
    <t>гвозди тарные ГОСТ 4034-63 ш 342</t>
  </si>
  <si>
    <t xml:space="preserve">       ш 301                                           (в карт.таре)</t>
  </si>
  <si>
    <t>х 32</t>
  </si>
  <si>
    <t>х 40</t>
  </si>
  <si>
    <t>х 50</t>
  </si>
  <si>
    <t>х 60</t>
  </si>
  <si>
    <t>х 70</t>
  </si>
  <si>
    <t>х 80</t>
  </si>
  <si>
    <t>гвозди формовочные ГОСТ 4035-63 ш 345</t>
  </si>
  <si>
    <t xml:space="preserve">         ш 378                                       (в карт.таре)</t>
  </si>
  <si>
    <t>х 90</t>
  </si>
  <si>
    <t>х 100</t>
  </si>
  <si>
    <t>х 120</t>
  </si>
  <si>
    <t>х 150</t>
  </si>
  <si>
    <t>х 200</t>
  </si>
  <si>
    <t>гвозди шиферные ТУ 14-177-38-99</t>
  </si>
  <si>
    <t>ш 335                              (в дер.ящ.)</t>
  </si>
  <si>
    <t>ш 334                       (в карт.таре)</t>
  </si>
  <si>
    <t xml:space="preserve">оцинкованные  ГОСТ 9870-61 ш 336                         (в карт.таре)  </t>
  </si>
  <si>
    <t xml:space="preserve">  гвозди  толевые  ГОСТ 4029-63   светлые   ш 331 (в дер.ящ.)</t>
  </si>
  <si>
    <t>светлые                             ш 328                 (в карт.таре)</t>
  </si>
  <si>
    <t>оцинкован.           ш 320                                    (в карт.таре)</t>
  </si>
  <si>
    <t>2,0 х 20</t>
  </si>
  <si>
    <t>2, 0х 25</t>
  </si>
  <si>
    <t>2,5 х 32</t>
  </si>
  <si>
    <t>гвозди финишные ТУ 14-177-34-2001</t>
  </si>
  <si>
    <t>ш 371                (в дер.ящ.)</t>
  </si>
  <si>
    <t>ш 354                       (в карт.таре)</t>
  </si>
  <si>
    <t xml:space="preserve">оцинкованные ш 355                 (в карт.таре) </t>
  </si>
  <si>
    <t>2,5 х 40</t>
  </si>
  <si>
    <t>1,6 х 20, 25</t>
  </si>
  <si>
    <t>3,0 х 40</t>
  </si>
  <si>
    <t>1,6 х 30, 35</t>
  </si>
  <si>
    <t>гвозди с кольцевой накаткой ТУ 1271-017-55798700-2007 и винтовой накаткой ТУ 1271-018-55798700-2007 светлые (в дер.ящ.)</t>
  </si>
  <si>
    <t>ш 308                   (в карт.таре)</t>
  </si>
  <si>
    <t xml:space="preserve">    оцин.ш 324                          (в карт.таре)</t>
  </si>
  <si>
    <t>1,8 х 20, 25, 30, 35, 40, 45, 50, 55, 60</t>
  </si>
  <si>
    <t>3,4 х 70, 90</t>
  </si>
  <si>
    <t>2,0 х 30, 35, 40, 45, 50, 55, 60</t>
  </si>
  <si>
    <t>2,2 х 40, 45, 50, 55, 60</t>
  </si>
  <si>
    <r>
      <t xml:space="preserve">При заказе гвоздей в ящиках, упакованных на европоддонах                                    (ш 315-строительные, ш 316-толевые, ш 317-кровельные,                              ш 319-шиферные), </t>
    </r>
    <r>
      <rPr>
        <b/>
        <sz val="11"/>
        <color indexed="8"/>
        <rFont val="Arial"/>
        <family val="2"/>
      </rPr>
      <t>цена не увеличивается</t>
    </r>
    <r>
      <rPr>
        <sz val="11"/>
        <color indexed="8"/>
        <rFont val="Arial"/>
        <family val="2"/>
      </rPr>
      <t>.</t>
    </r>
  </si>
  <si>
    <t>2,36 х 40</t>
  </si>
  <si>
    <t>2,4 х 50, 55, 60</t>
  </si>
  <si>
    <t>При заказе гвоздей в развесе 5 кг цена увеличивается                                           на 500 руб/тн без НДС от упаковки в развесе 25 кг..</t>
  </si>
  <si>
    <t>2,5 х 40, 50, 55, 60</t>
  </si>
  <si>
    <t>2,65 х 50</t>
  </si>
  <si>
    <t>2,7 х 50, 55, 60</t>
  </si>
  <si>
    <t>Норма загрузки:</t>
  </si>
  <si>
    <t>2,8 х 50, 55, 60, 65, 70, 75</t>
  </si>
  <si>
    <t>3-х тонный контейнер</t>
  </si>
  <si>
    <t>2т</t>
  </si>
  <si>
    <t>3,0 х 50, 55, 60, 65, 70, 75, 80</t>
  </si>
  <si>
    <t>5-ти тонный контейнер</t>
  </si>
  <si>
    <t>3,4т</t>
  </si>
  <si>
    <t>3,1 х 65, 70, 75, 80, 90</t>
  </si>
  <si>
    <t>20-ти тонный контейнер</t>
  </si>
  <si>
    <t>15,5т</t>
  </si>
  <si>
    <t>3,35 х 60, 65</t>
  </si>
  <si>
    <t>вагон</t>
  </si>
  <si>
    <t>55т</t>
  </si>
  <si>
    <t>3,75 х 75</t>
  </si>
  <si>
    <t>3,8 х 100</t>
  </si>
  <si>
    <t>На гвозди проволочные (ш 326) ТУ 14-177-48-99 - скидка 5%</t>
  </si>
  <si>
    <t xml:space="preserve"> Диаметр, мм</t>
  </si>
  <si>
    <t xml:space="preserve">  Длина, мм</t>
  </si>
  <si>
    <t xml:space="preserve"> ГОСТ 4028-63</t>
  </si>
  <si>
    <t>ГОСТ  4029-63   толевые</t>
  </si>
  <si>
    <t>ГОСТ  4030-63  кровельные</t>
  </si>
  <si>
    <t xml:space="preserve">ГОСТ        4034-63  тарные </t>
  </si>
  <si>
    <t>ГОСТ                 4035-63 формовочные</t>
  </si>
  <si>
    <t xml:space="preserve">ГОСТ 9870-61 для асбоцемен. кровли (оцинк.)  </t>
  </si>
  <si>
    <t>СТП 14-198-204-2001 (с повышен. удерж. способностью)</t>
  </si>
  <si>
    <t xml:space="preserve"> 4030-63</t>
  </si>
  <si>
    <t xml:space="preserve"> 4034-63</t>
  </si>
  <si>
    <t xml:space="preserve"> 4035-63</t>
  </si>
  <si>
    <t>кровельные</t>
  </si>
  <si>
    <t>тарные</t>
  </si>
  <si>
    <t>формовочные</t>
  </si>
  <si>
    <t xml:space="preserve"> 1.2</t>
  </si>
  <si>
    <t xml:space="preserve">  50</t>
  </si>
  <si>
    <t xml:space="preserve"> 1.4</t>
  </si>
  <si>
    <t xml:space="preserve">  25-40</t>
  </si>
  <si>
    <t xml:space="preserve">  60-70</t>
  </si>
  <si>
    <t xml:space="preserve"> 1.6</t>
  </si>
  <si>
    <t xml:space="preserve"> 80-100</t>
  </si>
  <si>
    <t xml:space="preserve"> 1.8</t>
  </si>
  <si>
    <t xml:space="preserve">  32-60</t>
  </si>
  <si>
    <t xml:space="preserve"> 2.0</t>
  </si>
  <si>
    <t xml:space="preserve">  20-25</t>
  </si>
  <si>
    <t xml:space="preserve">  40-50</t>
  </si>
  <si>
    <t xml:space="preserve"> 2.2</t>
  </si>
  <si>
    <t xml:space="preserve"> 2.5 </t>
  </si>
  <si>
    <t xml:space="preserve"> 3.0</t>
  </si>
  <si>
    <t>25-40</t>
  </si>
  <si>
    <t xml:space="preserve">  80</t>
  </si>
  <si>
    <t xml:space="preserve"> 3.5</t>
  </si>
  <si>
    <t xml:space="preserve">  30-90</t>
  </si>
  <si>
    <t xml:space="preserve"> 3.6</t>
  </si>
  <si>
    <t xml:space="preserve">  36</t>
  </si>
  <si>
    <t xml:space="preserve"> 4.0</t>
  </si>
  <si>
    <t xml:space="preserve">  40</t>
  </si>
  <si>
    <t xml:space="preserve">  60</t>
  </si>
  <si>
    <t xml:space="preserve">  90</t>
  </si>
  <si>
    <t xml:space="preserve"> 4.0-5.0</t>
  </si>
  <si>
    <t>100-200</t>
  </si>
  <si>
    <t xml:space="preserve"> 6.0</t>
  </si>
  <si>
    <t>1. Гвозди по DIN 1151 расцениваются дороже гвоздей по ГОСТ 4028-63 на 5% .</t>
  </si>
  <si>
    <t>2. При упаковке гвоздей в картонные коробки весом 5 кг применяется наценка 10%.</t>
  </si>
  <si>
    <t>3. Цены на гвозди с учетом тары (ящики, коробки на деревянном поддоне) и стоимостью полирования.</t>
  </si>
  <si>
    <t>4. Шпилька строительная по чертежу М02-2004 расценивается как гвозди по ГОСТ 4028-63</t>
  </si>
  <si>
    <t xml:space="preserve">  Гвозди с калиброванной головкой ТУ 14-4-1308-2000</t>
  </si>
  <si>
    <t>Размеры,мм</t>
  </si>
  <si>
    <t xml:space="preserve"> цены, руб/тн</t>
  </si>
  <si>
    <t>диаметр</t>
  </si>
  <si>
    <t>в обоймах</t>
  </si>
  <si>
    <t>россыпью</t>
  </si>
  <si>
    <t>Гвозди отделочные finish nails</t>
  </si>
  <si>
    <t>по американским стандартам FF-N-105</t>
  </si>
  <si>
    <t>Условное обозначение</t>
  </si>
  <si>
    <t xml:space="preserve"> Размеры,мм</t>
  </si>
  <si>
    <t>Cвободная оптовая цена,руб/тн</t>
  </si>
  <si>
    <t xml:space="preserve"> диаметр</t>
  </si>
  <si>
    <t xml:space="preserve"> 3d</t>
  </si>
  <si>
    <t xml:space="preserve"> 4d</t>
  </si>
  <si>
    <t xml:space="preserve"> 5d</t>
  </si>
  <si>
    <t xml:space="preserve"> 6d</t>
  </si>
  <si>
    <t xml:space="preserve"> 7d</t>
  </si>
  <si>
    <t xml:space="preserve"> 8d</t>
  </si>
  <si>
    <t xml:space="preserve"> 9d</t>
  </si>
  <si>
    <t xml:space="preserve"> 10d</t>
  </si>
  <si>
    <t xml:space="preserve"> 12d</t>
  </si>
  <si>
    <t xml:space="preserve"> 16d</t>
  </si>
  <si>
    <t xml:space="preserve"> 20d</t>
  </si>
  <si>
    <t xml:space="preserve"> </t>
  </si>
  <si>
    <t>Гвозди тарные box nails</t>
  </si>
  <si>
    <t>Гвозди общего назначения common nails</t>
  </si>
  <si>
    <t>Примечание</t>
  </si>
  <si>
    <t>1. Цены на гвозди с учетом тары (ящики, коробки на деревянном поддоне) и стоимостью полирования.</t>
  </si>
  <si>
    <t xml:space="preserve"> Дюбель-гвоздь</t>
  </si>
  <si>
    <t>Дюбели с цинковым  покрытием</t>
  </si>
  <si>
    <t>Свободная оптовая цена, руб/т</t>
  </si>
  <si>
    <t xml:space="preserve">ТУ 14-4-1731-92 </t>
  </si>
  <si>
    <t xml:space="preserve">ТУ 14-4-1844-99 </t>
  </si>
  <si>
    <t>диаметр, мм</t>
  </si>
  <si>
    <t>длина, мм</t>
  </si>
  <si>
    <t>с шайбой</t>
  </si>
  <si>
    <t>без шайбы</t>
  </si>
  <si>
    <t>Гвозди</t>
  </si>
  <si>
    <t>20-25</t>
  </si>
  <si>
    <t>100-120</t>
  </si>
  <si>
    <t>55-70</t>
  </si>
  <si>
    <t>150-200</t>
  </si>
  <si>
    <t xml:space="preserve"> 2d</t>
  </si>
  <si>
    <t xml:space="preserve"> 30d</t>
  </si>
  <si>
    <t xml:space="preserve"> 40d</t>
  </si>
  <si>
    <t>25-35</t>
  </si>
  <si>
    <t>60-80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</si>
</sst>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\х\ 0"/>
    <numFmt numFmtId="166" formatCode="0.0_)"/>
    <numFmt numFmtId="167" formatCode="0_)"/>
    <numFmt numFmtId="168" formatCode="mm/dd_)"/>
    <numFmt numFmtId="169" formatCode="mm/dd\ "/>
    <numFmt numFmtId="170" formatCode="0.0\ "/>
    <numFmt numFmtId="171" formatCode="0.0%"/>
    <numFmt numFmtId="172" formatCode="#,##0.0000"/>
  </numFmts>
  <fonts count="16">
    <font>
      <sz val="10"/>
      <name val="Arial Cyr"/>
      <family val="0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2"/>
      <color indexed="8"/>
      <name val="Arial Cyr"/>
      <family val="2"/>
    </font>
    <font>
      <b/>
      <sz val="12"/>
      <color indexed="8"/>
      <name val="Arial Cyr"/>
      <family val="2"/>
    </font>
    <font>
      <i/>
      <sz val="12"/>
      <name val="Arial CYR"/>
      <family val="2"/>
    </font>
    <font>
      <b/>
      <sz val="14"/>
      <name val="Times New Roman Cyr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 wrapText="1"/>
    </xf>
    <xf numFmtId="164" fontId="2" fillId="2" borderId="17" xfId="0" applyNumberFormat="1" applyFont="1" applyFill="1" applyBorder="1" applyAlignment="1">
      <alignment/>
    </xf>
    <xf numFmtId="165" fontId="2" fillId="2" borderId="18" xfId="0" applyNumberFormat="1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164" fontId="2" fillId="2" borderId="20" xfId="0" applyNumberFormat="1" applyFont="1" applyFill="1" applyBorder="1" applyAlignment="1">
      <alignment/>
    </xf>
    <xf numFmtId="165" fontId="2" fillId="2" borderId="21" xfId="0" applyNumberFormat="1" applyFont="1" applyFill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/>
    </xf>
    <xf numFmtId="165" fontId="2" fillId="2" borderId="25" xfId="0" applyNumberFormat="1" applyFont="1" applyFill="1" applyBorder="1" applyAlignment="1">
      <alignment horizontal="left"/>
    </xf>
    <xf numFmtId="0" fontId="2" fillId="2" borderId="25" xfId="0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/>
    </xf>
    <xf numFmtId="165" fontId="2" fillId="0" borderId="25" xfId="0" applyNumberFormat="1" applyFont="1" applyFill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/>
    </xf>
    <xf numFmtId="165" fontId="2" fillId="2" borderId="29" xfId="0" applyNumberFormat="1" applyFont="1" applyFill="1" applyBorder="1" applyAlignment="1">
      <alignment horizontal="left"/>
    </xf>
    <xf numFmtId="0" fontId="2" fillId="2" borderId="29" xfId="0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vertical="center" wrapText="1"/>
    </xf>
    <xf numFmtId="3" fontId="2" fillId="2" borderId="27" xfId="0" applyNumberFormat="1" applyFont="1" applyFill="1" applyBorder="1" applyAlignment="1">
      <alignment horizontal="center"/>
    </xf>
    <xf numFmtId="3" fontId="2" fillId="2" borderId="28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/>
    </xf>
    <xf numFmtId="3" fontId="2" fillId="2" borderId="30" xfId="0" applyNumberFormat="1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vertical="center"/>
    </xf>
    <xf numFmtId="165" fontId="2" fillId="2" borderId="25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/>
    </xf>
    <xf numFmtId="0" fontId="2" fillId="2" borderId="32" xfId="0" applyFont="1" applyFill="1" applyBorder="1" applyAlignment="1">
      <alignment vertical="center"/>
    </xf>
    <xf numFmtId="0" fontId="4" fillId="0" borderId="3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" fontId="2" fillId="2" borderId="18" xfId="0" applyNumberFormat="1" applyFont="1" applyFill="1" applyBorder="1" applyAlignment="1">
      <alignment horizontal="center"/>
    </xf>
    <xf numFmtId="3" fontId="2" fillId="2" borderId="27" xfId="0" applyNumberFormat="1" applyFont="1" applyFill="1" applyBorder="1" applyAlignment="1">
      <alignment/>
    </xf>
    <xf numFmtId="3" fontId="2" fillId="2" borderId="19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1" fontId="2" fillId="2" borderId="25" xfId="0" applyNumberFormat="1" applyFont="1" applyFill="1" applyBorder="1" applyAlignment="1">
      <alignment horizontal="center"/>
    </xf>
    <xf numFmtId="3" fontId="2" fillId="2" borderId="28" xfId="0" applyNumberFormat="1" applyFont="1" applyFill="1" applyBorder="1" applyAlignment="1">
      <alignment/>
    </xf>
    <xf numFmtId="3" fontId="2" fillId="2" borderId="26" xfId="0" applyNumberFormat="1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1" fontId="2" fillId="2" borderId="29" xfId="0" applyNumberFormat="1" applyFont="1" applyFill="1" applyBorder="1" applyAlignment="1">
      <alignment horizontal="center"/>
    </xf>
    <xf numFmtId="3" fontId="2" fillId="2" borderId="30" xfId="0" applyNumberFormat="1" applyFont="1" applyFill="1" applyBorder="1" applyAlignment="1">
      <alignment/>
    </xf>
    <xf numFmtId="3" fontId="2" fillId="2" borderId="31" xfId="0" applyNumberFormat="1" applyFont="1" applyFill="1" applyBorder="1" applyAlignment="1">
      <alignment horizontal="center"/>
    </xf>
    <xf numFmtId="1" fontId="2" fillId="2" borderId="27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4" xfId="0" applyFont="1" applyFill="1" applyBorder="1" applyAlignment="1">
      <alignment/>
    </xf>
    <xf numFmtId="1" fontId="2" fillId="2" borderId="28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left" vertical="center" wrapText="1"/>
    </xf>
    <xf numFmtId="1" fontId="2" fillId="2" borderId="14" xfId="0" applyNumberFormat="1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24" xfId="0" applyFont="1" applyBorder="1" applyAlignment="1">
      <alignment horizontal="left" vertical="center"/>
    </xf>
    <xf numFmtId="0" fontId="4" fillId="0" borderId="3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17" applyFont="1" applyAlignment="1" applyProtection="1">
      <alignment horizontal="left"/>
      <protection/>
    </xf>
    <xf numFmtId="0" fontId="7" fillId="0" borderId="0" xfId="17" applyFont="1" applyAlignment="1" applyProtection="1">
      <alignment horizontal="center"/>
      <protection/>
    </xf>
    <xf numFmtId="0" fontId="7" fillId="0" borderId="0" xfId="17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6" fillId="0" borderId="0" xfId="17" applyFont="1">
      <alignment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/>
    </xf>
    <xf numFmtId="0" fontId="2" fillId="2" borderId="3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1" fontId="10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64" fontId="2" fillId="2" borderId="46" xfId="0" applyNumberFormat="1" applyFont="1" applyFill="1" applyBorder="1" applyAlignment="1">
      <alignment horizontal="left"/>
    </xf>
    <xf numFmtId="0" fontId="4" fillId="0" borderId="27" xfId="0" applyFont="1" applyBorder="1" applyAlignment="1">
      <alignment horizontal="left"/>
    </xf>
    <xf numFmtId="164" fontId="2" fillId="2" borderId="47" xfId="0" applyNumberFormat="1" applyFont="1" applyFill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2" fillId="2" borderId="32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164" fontId="2" fillId="2" borderId="48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" fillId="0" borderId="4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164" fontId="2" fillId="2" borderId="27" xfId="0" applyNumberFormat="1" applyFont="1" applyFill="1" applyBorder="1" applyAlignment="1">
      <alignment horizontal="left"/>
    </xf>
    <xf numFmtId="164" fontId="2" fillId="2" borderId="8" xfId="0" applyNumberFormat="1" applyFont="1" applyFill="1" applyBorder="1" applyAlignment="1">
      <alignment horizontal="left"/>
    </xf>
    <xf numFmtId="0" fontId="4" fillId="0" borderId="30" xfId="0" applyFont="1" applyBorder="1" applyAlignment="1">
      <alignment horizontal="left"/>
    </xf>
    <xf numFmtId="164" fontId="2" fillId="2" borderId="28" xfId="0" applyNumberFormat="1" applyFont="1" applyFill="1" applyBorder="1" applyAlignment="1">
      <alignment horizontal="left"/>
    </xf>
    <xf numFmtId="164" fontId="2" fillId="2" borderId="32" xfId="0" applyNumberFormat="1" applyFont="1" applyFill="1" applyBorder="1" applyAlignment="1">
      <alignment horizontal="left" wrapText="1"/>
    </xf>
    <xf numFmtId="164" fontId="2" fillId="2" borderId="45" xfId="0" applyNumberFormat="1" applyFont="1" applyFill="1" applyBorder="1" applyAlignment="1">
      <alignment horizontal="left" wrapText="1"/>
    </xf>
    <xf numFmtId="164" fontId="2" fillId="2" borderId="33" xfId="0" applyNumberFormat="1" applyFont="1" applyFill="1" applyBorder="1" applyAlignment="1">
      <alignment horizontal="left" wrapText="1"/>
    </xf>
    <xf numFmtId="165" fontId="2" fillId="2" borderId="47" xfId="0" applyNumberFormat="1" applyFont="1" applyFill="1" applyBorder="1" applyAlignment="1">
      <alignment horizontal="left"/>
    </xf>
    <xf numFmtId="165" fontId="2" fillId="2" borderId="28" xfId="0" applyNumberFormat="1" applyFont="1" applyFill="1" applyBorder="1" applyAlignment="1">
      <alignment horizontal="left"/>
    </xf>
    <xf numFmtId="165" fontId="2" fillId="2" borderId="48" xfId="0" applyNumberFormat="1" applyFont="1" applyFill="1" applyBorder="1" applyAlignment="1">
      <alignment horizontal="center" vertical="center"/>
    </xf>
    <xf numFmtId="165" fontId="2" fillId="2" borderId="14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5" fontId="2" fillId="2" borderId="11" xfId="0" applyNumberFormat="1" applyFont="1" applyFill="1" applyBorder="1" applyAlignment="1">
      <alignment horizontal="left"/>
    </xf>
    <xf numFmtId="165" fontId="2" fillId="2" borderId="12" xfId="0" applyNumberFormat="1" applyFont="1" applyFill="1" applyBorder="1" applyAlignment="1">
      <alignment horizontal="left"/>
    </xf>
    <xf numFmtId="0" fontId="2" fillId="0" borderId="4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right"/>
      <protection/>
    </xf>
    <xf numFmtId="0" fontId="9" fillId="0" borderId="34" xfId="0" applyFont="1" applyBorder="1" applyAlignment="1">
      <alignment horizontal="center"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0" fillId="0" borderId="5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11" fillId="0" borderId="28" xfId="0" applyFont="1" applyFill="1" applyBorder="1" applyAlignment="1" applyProtection="1">
      <alignment horizontal="center"/>
      <protection/>
    </xf>
    <xf numFmtId="3" fontId="10" fillId="0" borderId="28" xfId="0" applyNumberFormat="1" applyFont="1" applyBorder="1" applyAlignment="1">
      <alignment horizontal="center"/>
    </xf>
    <xf numFmtId="171" fontId="10" fillId="0" borderId="0" xfId="19" applyNumberFormat="1" applyFont="1" applyAlignment="1">
      <alignment/>
    </xf>
    <xf numFmtId="0" fontId="10" fillId="0" borderId="28" xfId="0" applyFont="1" applyBorder="1" applyAlignment="1">
      <alignment horizontal="center"/>
    </xf>
    <xf numFmtId="0" fontId="10" fillId="0" borderId="28" xfId="0" applyFont="1" applyBorder="1" applyAlignment="1" applyProtection="1">
      <alignment horizontal="center"/>
      <protection/>
    </xf>
    <xf numFmtId="172" fontId="10" fillId="0" borderId="0" xfId="0" applyNumberFormat="1" applyFont="1" applyAlignment="1">
      <alignment/>
    </xf>
    <xf numFmtId="3" fontId="10" fillId="0" borderId="28" xfId="18" applyNumberFormat="1" applyFont="1" applyFill="1" applyBorder="1" applyAlignment="1">
      <alignment horizontal="center"/>
      <protection/>
    </xf>
    <xf numFmtId="0" fontId="10" fillId="0" borderId="0" xfId="0" applyFont="1" applyAlignment="1" applyProtection="1" quotePrefix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166" fontId="11" fillId="0" borderId="28" xfId="0" applyNumberFormat="1" applyFont="1" applyFill="1" applyBorder="1" applyAlignment="1" applyProtection="1">
      <alignment horizontal="center"/>
      <protection/>
    </xf>
    <xf numFmtId="9" fontId="10" fillId="0" borderId="0" xfId="19" applyFont="1" applyBorder="1" applyAlignment="1">
      <alignment horizontal="center"/>
    </xf>
    <xf numFmtId="166" fontId="10" fillId="0" borderId="28" xfId="0" applyNumberFormat="1" applyFont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3" fontId="10" fillId="0" borderId="58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center"/>
    </xf>
    <xf numFmtId="9" fontId="11" fillId="0" borderId="0" xfId="19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167" fontId="11" fillId="0" borderId="0" xfId="0" applyNumberFormat="1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2" fontId="11" fillId="0" borderId="28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"/>
      <protection/>
    </xf>
    <xf numFmtId="164" fontId="10" fillId="0" borderId="28" xfId="0" applyNumberFormat="1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59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58" xfId="0" applyFont="1" applyFill="1" applyBorder="1" applyAlignment="1" applyProtection="1">
      <alignment horizontal="center"/>
      <protection/>
    </xf>
    <xf numFmtId="0" fontId="11" fillId="0" borderId="25" xfId="0" applyFont="1" applyFill="1" applyBorder="1" applyAlignment="1" applyProtection="1">
      <alignment horizont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/>
      <protection/>
    </xf>
    <xf numFmtId="0" fontId="11" fillId="0" borderId="6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68" fontId="10" fillId="0" borderId="0" xfId="0" applyNumberFormat="1" applyFont="1" applyAlignment="1" applyProtection="1">
      <alignment/>
      <protection/>
    </xf>
    <xf numFmtId="0" fontId="11" fillId="0" borderId="28" xfId="0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71" fontId="0" fillId="0" borderId="0" xfId="19" applyNumberFormat="1" applyFont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center"/>
    </xf>
  </cellXfs>
  <cellStyles count="8">
    <cellStyle name="Normal" xfId="0"/>
    <cellStyle name="Currency" xfId="15"/>
    <cellStyle name="Currency [0]" xfId="16"/>
    <cellStyle name="Обычный_01.04.07_MMK-METIZ_Hastq_1" xfId="17"/>
    <cellStyle name="Обычный_проволо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0</xdr:rowOff>
    </xdr:from>
    <xdr:to>
      <xdr:col>8</xdr:col>
      <xdr:colOff>647700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38525" y="0"/>
          <a:ext cx="3238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Гвозди проволочные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="60" zoomScaleNormal="85" workbookViewId="0" topLeftCell="A34">
      <selection activeCell="H42" sqref="H42:I42"/>
    </sheetView>
  </sheetViews>
  <sheetFormatPr defaultColWidth="9.00390625" defaultRowHeight="12.75"/>
  <cols>
    <col min="1" max="3" width="9.125" style="110" customWidth="1"/>
    <col min="4" max="4" width="9.375" style="110" customWidth="1"/>
    <col min="5" max="5" width="14.125" style="110" customWidth="1"/>
    <col min="6" max="6" width="14.625" style="110" customWidth="1"/>
    <col min="7" max="7" width="2.375" style="110" customWidth="1"/>
    <col min="8" max="8" width="11.25390625" style="110" customWidth="1"/>
    <col min="9" max="9" width="24.625" style="110" customWidth="1"/>
    <col min="10" max="10" width="8.375" style="110" customWidth="1"/>
    <col min="11" max="11" width="12.75390625" style="110" customWidth="1"/>
    <col min="12" max="12" width="16.00390625" style="110" customWidth="1"/>
    <col min="13" max="13" width="14.875" style="110" customWidth="1"/>
  </cols>
  <sheetData>
    <row r="1" spans="1:13" ht="14.25">
      <c r="A1" s="1" t="s">
        <v>0</v>
      </c>
      <c r="B1" s="2" t="s">
        <v>1</v>
      </c>
      <c r="C1" s="3" t="s">
        <v>2</v>
      </c>
      <c r="D1" s="4" t="s">
        <v>3</v>
      </c>
      <c r="E1" s="5"/>
      <c r="F1" s="6"/>
      <c r="G1" s="7"/>
      <c r="H1" s="8" t="s">
        <v>0</v>
      </c>
      <c r="I1" s="3" t="s">
        <v>1</v>
      </c>
      <c r="J1" s="3"/>
      <c r="K1" s="141" t="s">
        <v>3</v>
      </c>
      <c r="L1" s="142"/>
      <c r="M1" s="143"/>
    </row>
    <row r="2" spans="1:13" ht="29.25" thickBot="1">
      <c r="A2" s="9" t="s">
        <v>4</v>
      </c>
      <c r="B2" s="10"/>
      <c r="C2" s="11" t="s">
        <v>5</v>
      </c>
      <c r="D2" s="144" t="s">
        <v>6</v>
      </c>
      <c r="E2" s="145"/>
      <c r="F2" s="12" t="s">
        <v>7</v>
      </c>
      <c r="G2" s="13"/>
      <c r="H2" s="14" t="s">
        <v>4</v>
      </c>
      <c r="I2" s="15"/>
      <c r="J2" s="15" t="s">
        <v>5</v>
      </c>
      <c r="K2" s="146" t="s">
        <v>6</v>
      </c>
      <c r="L2" s="147"/>
      <c r="M2" s="16" t="s">
        <v>8</v>
      </c>
    </row>
    <row r="3" spans="1:13" ht="43.5" customHeight="1" thickBot="1">
      <c r="A3" s="148" t="s">
        <v>9</v>
      </c>
      <c r="B3" s="149"/>
      <c r="C3" s="149"/>
      <c r="D3" s="149"/>
      <c r="E3" s="17" t="s">
        <v>10</v>
      </c>
      <c r="F3" s="18" t="s">
        <v>11</v>
      </c>
      <c r="G3" s="19"/>
      <c r="H3" s="122" t="s">
        <v>12</v>
      </c>
      <c r="I3" s="123"/>
      <c r="J3" s="123"/>
      <c r="K3" s="124"/>
      <c r="L3" s="17" t="s">
        <v>13</v>
      </c>
      <c r="M3" s="20"/>
    </row>
    <row r="4" spans="1:13" ht="43.5" customHeight="1" thickBot="1">
      <c r="A4" s="21">
        <v>0.8</v>
      </c>
      <c r="B4" s="22" t="s">
        <v>14</v>
      </c>
      <c r="C4" s="23">
        <v>40</v>
      </c>
      <c r="D4" s="24">
        <f>E4-100</f>
        <v>73960</v>
      </c>
      <c r="E4" s="234">
        <v>74060</v>
      </c>
      <c r="F4" s="25" t="s">
        <v>15</v>
      </c>
      <c r="G4" s="26"/>
      <c r="H4" s="27">
        <v>3.5</v>
      </c>
      <c r="I4" s="28">
        <v>40</v>
      </c>
      <c r="J4" s="29">
        <v>45</v>
      </c>
      <c r="K4" s="30">
        <f>L4-100</f>
        <v>22640</v>
      </c>
      <c r="L4" s="235">
        <v>22740</v>
      </c>
      <c r="M4" s="31" t="s">
        <v>15</v>
      </c>
    </row>
    <row r="5" spans="1:13" ht="29.25" thickBot="1">
      <c r="A5" s="32">
        <v>0.8</v>
      </c>
      <c r="B5" s="33" t="s">
        <v>16</v>
      </c>
      <c r="C5" s="34">
        <v>40</v>
      </c>
      <c r="D5" s="24">
        <f aca="true" t="shared" si="0" ref="D5:D32">E5-100</f>
        <v>42510</v>
      </c>
      <c r="E5" s="236">
        <v>42610</v>
      </c>
      <c r="F5" s="35" t="s">
        <v>15</v>
      </c>
      <c r="G5" s="26"/>
      <c r="H5" s="136" t="s">
        <v>17</v>
      </c>
      <c r="I5" s="137"/>
      <c r="J5" s="137"/>
      <c r="K5" s="138"/>
      <c r="L5" s="17" t="s">
        <v>18</v>
      </c>
      <c r="M5" s="36"/>
    </row>
    <row r="6" spans="1:13" ht="14.25">
      <c r="A6" s="37">
        <v>1</v>
      </c>
      <c r="B6" s="38" t="s">
        <v>19</v>
      </c>
      <c r="C6" s="39">
        <v>40</v>
      </c>
      <c r="D6" s="24">
        <f t="shared" si="0"/>
        <v>33460</v>
      </c>
      <c r="E6" s="236">
        <v>33560</v>
      </c>
      <c r="F6" s="35" t="s">
        <v>15</v>
      </c>
      <c r="G6" s="40"/>
      <c r="H6" s="41">
        <v>1.2</v>
      </c>
      <c r="I6" s="42">
        <v>20</v>
      </c>
      <c r="J6" s="43">
        <v>40</v>
      </c>
      <c r="K6" s="44">
        <f>L6-100</f>
        <v>32100</v>
      </c>
      <c r="L6" s="44">
        <v>32200</v>
      </c>
      <c r="M6" s="25" t="s">
        <v>15</v>
      </c>
    </row>
    <row r="7" spans="1:13" ht="14.25">
      <c r="A7" s="32">
        <v>1.2</v>
      </c>
      <c r="B7" s="33" t="s">
        <v>19</v>
      </c>
      <c r="C7" s="34">
        <v>45</v>
      </c>
      <c r="D7" s="24">
        <f t="shared" si="0"/>
        <v>32740</v>
      </c>
      <c r="E7" s="236">
        <v>32840</v>
      </c>
      <c r="F7" s="35" t="s">
        <v>15</v>
      </c>
      <c r="G7" s="26"/>
      <c r="H7" s="32">
        <v>1.6</v>
      </c>
      <c r="I7" s="33">
        <v>25</v>
      </c>
      <c r="J7" s="34">
        <v>40</v>
      </c>
      <c r="K7" s="45">
        <f>L7-100</f>
        <v>27550</v>
      </c>
      <c r="L7" s="45">
        <v>27650</v>
      </c>
      <c r="M7" s="35" t="s">
        <v>15</v>
      </c>
    </row>
    <row r="8" spans="1:13" ht="14.25">
      <c r="A8" s="32">
        <v>1.2</v>
      </c>
      <c r="B8" s="33" t="s">
        <v>20</v>
      </c>
      <c r="C8" s="34">
        <v>40</v>
      </c>
      <c r="D8" s="24">
        <f t="shared" si="0"/>
        <v>32740</v>
      </c>
      <c r="E8" s="236">
        <v>32840</v>
      </c>
      <c r="F8" s="35" t="s">
        <v>15</v>
      </c>
      <c r="G8" s="26"/>
      <c r="H8" s="32">
        <v>1.6</v>
      </c>
      <c r="I8" s="33">
        <v>32</v>
      </c>
      <c r="J8" s="34">
        <v>40</v>
      </c>
      <c r="K8" s="45">
        <f>L8-100</f>
        <v>27550</v>
      </c>
      <c r="L8" s="45">
        <v>27650</v>
      </c>
      <c r="M8" s="35" t="s">
        <v>15</v>
      </c>
    </row>
    <row r="9" spans="1:13" ht="15" thickBot="1">
      <c r="A9" s="32">
        <v>1.2</v>
      </c>
      <c r="B9" s="33" t="s">
        <v>21</v>
      </c>
      <c r="C9" s="34">
        <v>35</v>
      </c>
      <c r="D9" s="24">
        <f t="shared" si="0"/>
        <v>32740</v>
      </c>
      <c r="E9" s="236">
        <v>32840</v>
      </c>
      <c r="F9" s="35" t="s">
        <v>15</v>
      </c>
      <c r="G9" s="26"/>
      <c r="H9" s="46">
        <v>2</v>
      </c>
      <c r="I9" s="47">
        <v>40</v>
      </c>
      <c r="J9" s="48">
        <v>40</v>
      </c>
      <c r="K9" s="49">
        <f>L9-100</f>
        <v>26740</v>
      </c>
      <c r="L9" s="49">
        <v>26840</v>
      </c>
      <c r="M9" s="50" t="s">
        <v>15</v>
      </c>
    </row>
    <row r="10" spans="1:13" ht="29.25" thickBot="1">
      <c r="A10" s="32">
        <v>1.4</v>
      </c>
      <c r="B10" s="33" t="s">
        <v>21</v>
      </c>
      <c r="C10" s="34">
        <v>40</v>
      </c>
      <c r="D10" s="24">
        <f t="shared" si="0"/>
        <v>29680</v>
      </c>
      <c r="E10" s="236">
        <v>29780</v>
      </c>
      <c r="F10" s="35">
        <f aca="true" t="shared" si="1" ref="F10:F32">E10+8000</f>
        <v>37780</v>
      </c>
      <c r="G10" s="26"/>
      <c r="H10" s="136" t="s">
        <v>22</v>
      </c>
      <c r="I10" s="137"/>
      <c r="J10" s="137"/>
      <c r="K10" s="138"/>
      <c r="L10" s="51" t="s">
        <v>23</v>
      </c>
      <c r="M10" s="36"/>
    </row>
    <row r="11" spans="1:13" ht="14.25">
      <c r="A11" s="32">
        <v>1.4</v>
      </c>
      <c r="B11" s="33" t="s">
        <v>24</v>
      </c>
      <c r="C11" s="34">
        <v>35</v>
      </c>
      <c r="D11" s="24">
        <f t="shared" si="0"/>
        <v>29680</v>
      </c>
      <c r="E11" s="236">
        <v>29780</v>
      </c>
      <c r="F11" s="35">
        <f t="shared" si="1"/>
        <v>37780</v>
      </c>
      <c r="G11" s="26"/>
      <c r="H11" s="21">
        <v>1.4</v>
      </c>
      <c r="I11" s="22">
        <v>25</v>
      </c>
      <c r="J11" s="23">
        <v>40</v>
      </c>
      <c r="K11" s="52">
        <f>L11-100</f>
        <v>29740</v>
      </c>
      <c r="L11" s="44">
        <v>29840</v>
      </c>
      <c r="M11" s="25" t="s">
        <v>15</v>
      </c>
    </row>
    <row r="12" spans="1:13" ht="14.25">
      <c r="A12" s="32">
        <v>1.4</v>
      </c>
      <c r="B12" s="33" t="s">
        <v>25</v>
      </c>
      <c r="C12" s="34">
        <v>30</v>
      </c>
      <c r="D12" s="24">
        <f t="shared" si="0"/>
        <v>29680</v>
      </c>
      <c r="E12" s="236">
        <v>29780</v>
      </c>
      <c r="F12" s="35">
        <f t="shared" si="1"/>
        <v>37780</v>
      </c>
      <c r="G12" s="26"/>
      <c r="H12" s="32">
        <v>1.4</v>
      </c>
      <c r="I12" s="33">
        <v>30</v>
      </c>
      <c r="J12" s="34">
        <v>30</v>
      </c>
      <c r="K12" s="53">
        <f aca="true" t="shared" si="2" ref="K12:K24">L12-100</f>
        <v>29740</v>
      </c>
      <c r="L12" s="45">
        <v>29840</v>
      </c>
      <c r="M12" s="35" t="s">
        <v>15</v>
      </c>
    </row>
    <row r="13" spans="1:13" ht="14.25">
      <c r="A13" s="32">
        <v>1.6</v>
      </c>
      <c r="B13" s="33" t="s">
        <v>21</v>
      </c>
      <c r="C13" s="34">
        <v>40</v>
      </c>
      <c r="D13" s="24">
        <f t="shared" si="0"/>
        <v>26680</v>
      </c>
      <c r="E13" s="236">
        <v>26780</v>
      </c>
      <c r="F13" s="35">
        <f t="shared" si="1"/>
        <v>34780</v>
      </c>
      <c r="G13" s="26"/>
      <c r="H13" s="32">
        <v>1.6</v>
      </c>
      <c r="I13" s="33">
        <v>25</v>
      </c>
      <c r="J13" s="34">
        <v>40</v>
      </c>
      <c r="K13" s="53">
        <f t="shared" si="2"/>
        <v>27850</v>
      </c>
      <c r="L13" s="45">
        <v>27950</v>
      </c>
      <c r="M13" s="35" t="s">
        <v>15</v>
      </c>
    </row>
    <row r="14" spans="1:13" ht="14.25">
      <c r="A14" s="32">
        <v>1.6</v>
      </c>
      <c r="B14" s="33" t="s">
        <v>25</v>
      </c>
      <c r="C14" s="34">
        <v>30</v>
      </c>
      <c r="D14" s="24">
        <f t="shared" si="0"/>
        <v>26680</v>
      </c>
      <c r="E14" s="236">
        <v>26780</v>
      </c>
      <c r="F14" s="35">
        <f t="shared" si="1"/>
        <v>34780</v>
      </c>
      <c r="G14" s="26"/>
      <c r="H14" s="32">
        <v>1.6</v>
      </c>
      <c r="I14" s="33">
        <v>35</v>
      </c>
      <c r="J14" s="34">
        <v>40</v>
      </c>
      <c r="K14" s="53">
        <f t="shared" si="2"/>
        <v>27850</v>
      </c>
      <c r="L14" s="45">
        <v>27950</v>
      </c>
      <c r="M14" s="35" t="s">
        <v>15</v>
      </c>
    </row>
    <row r="15" spans="1:13" ht="14.25">
      <c r="A15" s="32">
        <v>1.6</v>
      </c>
      <c r="B15" s="33" t="s">
        <v>26</v>
      </c>
      <c r="C15" s="34">
        <v>30</v>
      </c>
      <c r="D15" s="24">
        <f t="shared" si="0"/>
        <v>26680</v>
      </c>
      <c r="E15" s="236">
        <v>26780</v>
      </c>
      <c r="F15" s="35">
        <f t="shared" si="1"/>
        <v>34780</v>
      </c>
      <c r="G15" s="26"/>
      <c r="H15" s="32">
        <v>1.8</v>
      </c>
      <c r="I15" s="33">
        <v>32</v>
      </c>
      <c r="J15" s="34">
        <v>35</v>
      </c>
      <c r="K15" s="53">
        <f t="shared" si="2"/>
        <v>27240</v>
      </c>
      <c r="L15" s="45">
        <v>27340</v>
      </c>
      <c r="M15" s="35" t="s">
        <v>15</v>
      </c>
    </row>
    <row r="16" spans="1:13" ht="14.25">
      <c r="A16" s="32">
        <v>1.8</v>
      </c>
      <c r="B16" s="33" t="s">
        <v>24</v>
      </c>
      <c r="C16" s="34">
        <v>45</v>
      </c>
      <c r="D16" s="24">
        <f t="shared" si="0"/>
        <v>26240</v>
      </c>
      <c r="E16" s="236">
        <v>26340</v>
      </c>
      <c r="F16" s="35">
        <f t="shared" si="1"/>
        <v>34340</v>
      </c>
      <c r="G16" s="26"/>
      <c r="H16" s="32">
        <v>1.8</v>
      </c>
      <c r="I16" s="33">
        <v>40</v>
      </c>
      <c r="J16" s="34">
        <v>35</v>
      </c>
      <c r="K16" s="53">
        <f t="shared" si="2"/>
        <v>27240</v>
      </c>
      <c r="L16" s="45">
        <v>27340</v>
      </c>
      <c r="M16" s="35" t="s">
        <v>15</v>
      </c>
    </row>
    <row r="17" spans="1:13" ht="14.25">
      <c r="A17" s="32">
        <v>1.8</v>
      </c>
      <c r="B17" s="33" t="s">
        <v>25</v>
      </c>
      <c r="C17" s="34">
        <v>40</v>
      </c>
      <c r="D17" s="24">
        <f t="shared" si="0"/>
        <v>26240</v>
      </c>
      <c r="E17" s="236">
        <v>26340</v>
      </c>
      <c r="F17" s="35">
        <f t="shared" si="1"/>
        <v>34340</v>
      </c>
      <c r="G17" s="26"/>
      <c r="H17" s="32">
        <v>1.8</v>
      </c>
      <c r="I17" s="33">
        <v>45</v>
      </c>
      <c r="J17" s="34">
        <v>30</v>
      </c>
      <c r="K17" s="53">
        <f t="shared" si="2"/>
        <v>27240</v>
      </c>
      <c r="L17" s="45">
        <v>27340</v>
      </c>
      <c r="M17" s="35" t="s">
        <v>15</v>
      </c>
    </row>
    <row r="18" spans="1:13" ht="14.25">
      <c r="A18" s="32">
        <v>1.8</v>
      </c>
      <c r="B18" s="33" t="s">
        <v>26</v>
      </c>
      <c r="C18" s="34">
        <v>30</v>
      </c>
      <c r="D18" s="24">
        <f t="shared" si="0"/>
        <v>26240</v>
      </c>
      <c r="E18" s="236">
        <v>26340</v>
      </c>
      <c r="F18" s="35">
        <f t="shared" si="1"/>
        <v>34340</v>
      </c>
      <c r="G18" s="26"/>
      <c r="H18" s="32">
        <v>2</v>
      </c>
      <c r="I18" s="33">
        <v>40</v>
      </c>
      <c r="J18" s="34">
        <v>35</v>
      </c>
      <c r="K18" s="53">
        <f t="shared" si="2"/>
        <v>26540</v>
      </c>
      <c r="L18" s="45">
        <v>26640</v>
      </c>
      <c r="M18" s="35" t="s">
        <v>15</v>
      </c>
    </row>
    <row r="19" spans="1:13" ht="14.25">
      <c r="A19" s="32">
        <v>1.8</v>
      </c>
      <c r="B19" s="33" t="s">
        <v>27</v>
      </c>
      <c r="C19" s="34">
        <v>30</v>
      </c>
      <c r="D19" s="24">
        <f t="shared" si="0"/>
        <v>26240</v>
      </c>
      <c r="E19" s="236">
        <v>26340</v>
      </c>
      <c r="F19" s="35">
        <f t="shared" si="1"/>
        <v>34340</v>
      </c>
      <c r="G19" s="26"/>
      <c r="H19" s="32">
        <v>2</v>
      </c>
      <c r="I19" s="33">
        <v>45</v>
      </c>
      <c r="J19" s="34">
        <v>35</v>
      </c>
      <c r="K19" s="53">
        <f t="shared" si="2"/>
        <v>26540</v>
      </c>
      <c r="L19" s="45">
        <v>26640</v>
      </c>
      <c r="M19" s="35" t="s">
        <v>15</v>
      </c>
    </row>
    <row r="20" spans="1:13" ht="14.25">
      <c r="A20" s="32">
        <v>2</v>
      </c>
      <c r="B20" s="33" t="s">
        <v>25</v>
      </c>
      <c r="C20" s="34">
        <v>40</v>
      </c>
      <c r="D20" s="24">
        <f t="shared" si="0"/>
        <v>25300</v>
      </c>
      <c r="E20" s="236">
        <v>25400</v>
      </c>
      <c r="F20" s="35">
        <f t="shared" si="1"/>
        <v>33400</v>
      </c>
      <c r="G20" s="26"/>
      <c r="H20" s="32">
        <v>2.2</v>
      </c>
      <c r="I20" s="33" t="s">
        <v>26</v>
      </c>
      <c r="J20" s="34">
        <v>35</v>
      </c>
      <c r="K20" s="53">
        <f t="shared" si="2"/>
        <v>24000</v>
      </c>
      <c r="L20" s="45">
        <v>24100</v>
      </c>
      <c r="M20" s="35" t="s">
        <v>15</v>
      </c>
    </row>
    <row r="21" spans="1:13" ht="14.25">
      <c r="A21" s="32">
        <v>2</v>
      </c>
      <c r="B21" s="33" t="s">
        <v>26</v>
      </c>
      <c r="C21" s="34">
        <v>35</v>
      </c>
      <c r="D21" s="24">
        <f t="shared" si="0"/>
        <v>25300</v>
      </c>
      <c r="E21" s="236">
        <v>25400</v>
      </c>
      <c r="F21" s="35">
        <f t="shared" si="1"/>
        <v>33400</v>
      </c>
      <c r="G21" s="26"/>
      <c r="H21" s="32">
        <v>2.5</v>
      </c>
      <c r="I21" s="33">
        <v>50</v>
      </c>
      <c r="J21" s="34">
        <v>35</v>
      </c>
      <c r="K21" s="53">
        <f t="shared" si="2"/>
        <v>24000</v>
      </c>
      <c r="L21" s="45">
        <v>24100</v>
      </c>
      <c r="M21" s="35" t="s">
        <v>15</v>
      </c>
    </row>
    <row r="22" spans="1:13" ht="14.25">
      <c r="A22" s="54">
        <v>2.5</v>
      </c>
      <c r="B22" s="33" t="s">
        <v>26</v>
      </c>
      <c r="C22" s="34">
        <v>40</v>
      </c>
      <c r="D22" s="24">
        <f t="shared" si="0"/>
        <v>23480</v>
      </c>
      <c r="E22" s="236">
        <v>23580</v>
      </c>
      <c r="F22" s="35">
        <f t="shared" si="1"/>
        <v>31580</v>
      </c>
      <c r="G22" s="26"/>
      <c r="H22" s="32">
        <v>2.5</v>
      </c>
      <c r="I22" s="33">
        <v>60</v>
      </c>
      <c r="J22" s="34">
        <v>35</v>
      </c>
      <c r="K22" s="53">
        <f t="shared" si="2"/>
        <v>24000</v>
      </c>
      <c r="L22" s="45">
        <v>24100</v>
      </c>
      <c r="M22" s="35" t="s">
        <v>15</v>
      </c>
    </row>
    <row r="23" spans="1:13" ht="14.25">
      <c r="A23" s="32">
        <v>2.5</v>
      </c>
      <c r="B23" s="33" t="s">
        <v>27</v>
      </c>
      <c r="C23" s="34">
        <v>40</v>
      </c>
      <c r="D23" s="24">
        <f t="shared" si="0"/>
        <v>23480</v>
      </c>
      <c r="E23" s="236">
        <v>23580</v>
      </c>
      <c r="F23" s="35">
        <f t="shared" si="1"/>
        <v>31580</v>
      </c>
      <c r="G23" s="26"/>
      <c r="H23" s="32">
        <v>3</v>
      </c>
      <c r="I23" s="33">
        <v>70</v>
      </c>
      <c r="J23" s="34">
        <v>35</v>
      </c>
      <c r="K23" s="53">
        <f t="shared" si="2"/>
        <v>22640</v>
      </c>
      <c r="L23" s="45">
        <v>22740</v>
      </c>
      <c r="M23" s="35" t="s">
        <v>15</v>
      </c>
    </row>
    <row r="24" spans="1:13" ht="15" thickBot="1">
      <c r="A24" s="32">
        <v>3</v>
      </c>
      <c r="B24" s="33" t="s">
        <v>28</v>
      </c>
      <c r="C24" s="34">
        <v>40</v>
      </c>
      <c r="D24" s="24">
        <f t="shared" si="0"/>
        <v>22370</v>
      </c>
      <c r="E24" s="236">
        <v>22470</v>
      </c>
      <c r="F24" s="35">
        <f t="shared" si="1"/>
        <v>30470</v>
      </c>
      <c r="G24" s="26"/>
      <c r="H24" s="46">
        <v>3</v>
      </c>
      <c r="I24" s="47">
        <v>80</v>
      </c>
      <c r="J24" s="48">
        <v>35</v>
      </c>
      <c r="K24" s="55">
        <f t="shared" si="2"/>
        <v>22640</v>
      </c>
      <c r="L24" s="49">
        <v>22740</v>
      </c>
      <c r="M24" s="50" t="s">
        <v>15</v>
      </c>
    </row>
    <row r="25" spans="1:13" ht="29.25" thickBot="1">
      <c r="A25" s="32">
        <v>3</v>
      </c>
      <c r="B25" s="33" t="s">
        <v>29</v>
      </c>
      <c r="C25" s="34">
        <v>40</v>
      </c>
      <c r="D25" s="24">
        <f t="shared" si="0"/>
        <v>22370</v>
      </c>
      <c r="E25" s="236">
        <v>22470</v>
      </c>
      <c r="F25" s="35">
        <f t="shared" si="1"/>
        <v>30470</v>
      </c>
      <c r="G25" s="26"/>
      <c r="H25" s="136" t="s">
        <v>30</v>
      </c>
      <c r="I25" s="137"/>
      <c r="J25" s="137"/>
      <c r="K25" s="138"/>
      <c r="L25" s="51" t="s">
        <v>31</v>
      </c>
      <c r="M25" s="36"/>
    </row>
    <row r="26" spans="1:13" ht="14.25">
      <c r="A26" s="32">
        <v>3.5</v>
      </c>
      <c r="B26" s="33" t="s">
        <v>32</v>
      </c>
      <c r="C26" s="34">
        <v>45</v>
      </c>
      <c r="D26" s="24">
        <f t="shared" si="0"/>
        <v>21600</v>
      </c>
      <c r="E26" s="236">
        <v>21700</v>
      </c>
      <c r="F26" s="35">
        <f t="shared" si="1"/>
        <v>29700</v>
      </c>
      <c r="G26" s="26"/>
      <c r="H26" s="21">
        <v>1.4</v>
      </c>
      <c r="I26" s="22">
        <v>60</v>
      </c>
      <c r="J26" s="23">
        <v>40</v>
      </c>
      <c r="K26" s="52">
        <f aca="true" t="shared" si="3" ref="K26:K31">L26-100</f>
        <v>27180</v>
      </c>
      <c r="L26" s="44">
        <v>27280</v>
      </c>
      <c r="M26" s="25" t="s">
        <v>15</v>
      </c>
    </row>
    <row r="27" spans="1:13" ht="14.25">
      <c r="A27" s="32">
        <v>4</v>
      </c>
      <c r="B27" s="33" t="s">
        <v>33</v>
      </c>
      <c r="C27" s="34">
        <v>45</v>
      </c>
      <c r="D27" s="24">
        <f t="shared" si="0"/>
        <v>21320</v>
      </c>
      <c r="E27" s="236">
        <v>21420</v>
      </c>
      <c r="F27" s="35">
        <f t="shared" si="1"/>
        <v>29420</v>
      </c>
      <c r="G27" s="26"/>
      <c r="H27" s="32">
        <v>1.4</v>
      </c>
      <c r="I27" s="33">
        <v>70</v>
      </c>
      <c r="J27" s="34">
        <v>40</v>
      </c>
      <c r="K27" s="53">
        <f t="shared" si="3"/>
        <v>27180</v>
      </c>
      <c r="L27" s="45">
        <v>27280</v>
      </c>
      <c r="M27" s="35" t="s">
        <v>15</v>
      </c>
    </row>
    <row r="28" spans="1:13" ht="14.25">
      <c r="A28" s="32">
        <v>4</v>
      </c>
      <c r="B28" s="33" t="s">
        <v>34</v>
      </c>
      <c r="C28" s="34">
        <v>45</v>
      </c>
      <c r="D28" s="24">
        <f t="shared" si="0"/>
        <v>21320</v>
      </c>
      <c r="E28" s="236">
        <v>21420</v>
      </c>
      <c r="F28" s="35">
        <f t="shared" si="1"/>
        <v>29420</v>
      </c>
      <c r="G28" s="26"/>
      <c r="H28" s="32">
        <v>1.6</v>
      </c>
      <c r="I28" s="33">
        <v>80</v>
      </c>
      <c r="J28" s="34">
        <v>40</v>
      </c>
      <c r="K28" s="53">
        <f t="shared" si="3"/>
        <v>24910</v>
      </c>
      <c r="L28" s="45">
        <v>25010</v>
      </c>
      <c r="M28" s="35" t="s">
        <v>15</v>
      </c>
    </row>
    <row r="29" spans="1:13" ht="14.25">
      <c r="A29" s="32">
        <v>5</v>
      </c>
      <c r="B29" s="33" t="s">
        <v>34</v>
      </c>
      <c r="C29" s="34">
        <v>50</v>
      </c>
      <c r="D29" s="24">
        <f t="shared" si="0"/>
        <v>21140</v>
      </c>
      <c r="E29" s="236">
        <v>21240</v>
      </c>
      <c r="F29" s="35">
        <f t="shared" si="1"/>
        <v>29240</v>
      </c>
      <c r="G29" s="26"/>
      <c r="H29" s="32">
        <v>1.6</v>
      </c>
      <c r="I29" s="33">
        <v>100</v>
      </c>
      <c r="J29" s="34">
        <v>40</v>
      </c>
      <c r="K29" s="53">
        <f t="shared" si="3"/>
        <v>24910</v>
      </c>
      <c r="L29" s="45">
        <v>25010</v>
      </c>
      <c r="M29" s="35" t="s">
        <v>15</v>
      </c>
    </row>
    <row r="30" spans="1:13" ht="14.25">
      <c r="A30" s="32">
        <v>5</v>
      </c>
      <c r="B30" s="33" t="s">
        <v>35</v>
      </c>
      <c r="C30" s="34">
        <v>45</v>
      </c>
      <c r="D30" s="24">
        <f t="shared" si="0"/>
        <v>21140</v>
      </c>
      <c r="E30" s="236">
        <v>21240</v>
      </c>
      <c r="F30" s="35">
        <f t="shared" si="1"/>
        <v>29240</v>
      </c>
      <c r="G30" s="26"/>
      <c r="H30" s="32">
        <v>1.8</v>
      </c>
      <c r="I30" s="33">
        <v>120</v>
      </c>
      <c r="J30" s="34">
        <v>40</v>
      </c>
      <c r="K30" s="53">
        <f t="shared" si="3"/>
        <v>23540</v>
      </c>
      <c r="L30" s="45">
        <v>23640</v>
      </c>
      <c r="M30" s="35" t="s">
        <v>15</v>
      </c>
    </row>
    <row r="31" spans="1:13" ht="15" thickBot="1">
      <c r="A31" s="56">
        <v>6</v>
      </c>
      <c r="B31" s="57" t="s">
        <v>35</v>
      </c>
      <c r="C31" s="58">
        <v>50</v>
      </c>
      <c r="D31" s="24">
        <f t="shared" si="0"/>
        <v>21140</v>
      </c>
      <c r="E31" s="236">
        <v>21240</v>
      </c>
      <c r="F31" s="35">
        <f t="shared" si="1"/>
        <v>29240</v>
      </c>
      <c r="G31" s="26"/>
      <c r="H31" s="59">
        <v>1.8</v>
      </c>
      <c r="I31" s="47">
        <v>150</v>
      </c>
      <c r="J31" s="48">
        <v>35</v>
      </c>
      <c r="K31" s="55">
        <f t="shared" si="3"/>
        <v>23540</v>
      </c>
      <c r="L31" s="49">
        <v>23640</v>
      </c>
      <c r="M31" s="50" t="s">
        <v>15</v>
      </c>
    </row>
    <row r="32" spans="1:13" ht="57.75" thickBot="1">
      <c r="A32" s="46">
        <v>6</v>
      </c>
      <c r="B32" s="47" t="s">
        <v>36</v>
      </c>
      <c r="C32" s="48">
        <v>45</v>
      </c>
      <c r="D32" s="24">
        <f t="shared" si="0"/>
        <v>21140</v>
      </c>
      <c r="E32" s="237">
        <v>21240</v>
      </c>
      <c r="F32" s="50">
        <f t="shared" si="1"/>
        <v>29240</v>
      </c>
      <c r="G32" s="26"/>
      <c r="H32" s="60" t="s">
        <v>37</v>
      </c>
      <c r="I32" s="61"/>
      <c r="J32" s="62"/>
      <c r="K32" s="63" t="s">
        <v>38</v>
      </c>
      <c r="L32" s="63" t="s">
        <v>39</v>
      </c>
      <c r="M32" s="64" t="s">
        <v>40</v>
      </c>
    </row>
    <row r="33" spans="1:13" ht="43.5" customHeight="1" thickBot="1">
      <c r="A33" s="139" t="s">
        <v>41</v>
      </c>
      <c r="B33" s="140"/>
      <c r="C33" s="140"/>
      <c r="D33" s="140"/>
      <c r="E33" s="65" t="s">
        <v>42</v>
      </c>
      <c r="F33" s="64" t="s">
        <v>43</v>
      </c>
      <c r="G33" s="26"/>
      <c r="H33" s="21">
        <v>4</v>
      </c>
      <c r="I33" s="22">
        <v>90</v>
      </c>
      <c r="J33" s="66">
        <v>30</v>
      </c>
      <c r="K33" s="67">
        <f>L33-100</f>
        <v>27550</v>
      </c>
      <c r="L33" s="238">
        <v>27650</v>
      </c>
      <c r="M33" s="68">
        <f>L33+8000</f>
        <v>35650</v>
      </c>
    </row>
    <row r="34" spans="1:13" ht="43.5" customHeight="1">
      <c r="A34" s="132" t="s">
        <v>44</v>
      </c>
      <c r="B34" s="133"/>
      <c r="C34" s="69">
        <v>45</v>
      </c>
      <c r="D34" s="52">
        <f>E34-100</f>
        <v>26930</v>
      </c>
      <c r="E34" s="44">
        <v>27030</v>
      </c>
      <c r="F34" s="68">
        <f>E34+8000</f>
        <v>35030</v>
      </c>
      <c r="G34" s="26"/>
      <c r="H34" s="56">
        <v>4</v>
      </c>
      <c r="I34" s="57">
        <v>100</v>
      </c>
      <c r="J34" s="70">
        <v>30</v>
      </c>
      <c r="K34" s="71">
        <f>L34-100</f>
        <v>27710</v>
      </c>
      <c r="L34" s="239">
        <v>27810</v>
      </c>
      <c r="M34" s="72">
        <f>L34+8000</f>
        <v>35810</v>
      </c>
    </row>
    <row r="35" spans="1:13" ht="15" thickBot="1">
      <c r="A35" s="134" t="s">
        <v>45</v>
      </c>
      <c r="B35" s="135"/>
      <c r="C35" s="73">
        <v>45</v>
      </c>
      <c r="D35" s="53">
        <f>E35-100</f>
        <v>26930</v>
      </c>
      <c r="E35" s="45">
        <v>27030</v>
      </c>
      <c r="F35" s="72">
        <f>E35+8000</f>
        <v>35030</v>
      </c>
      <c r="G35" s="26"/>
      <c r="H35" s="46">
        <v>4</v>
      </c>
      <c r="I35" s="47">
        <v>120</v>
      </c>
      <c r="J35" s="74">
        <v>30</v>
      </c>
      <c r="K35" s="75">
        <f>L35-100</f>
        <v>27710</v>
      </c>
      <c r="L35" s="240">
        <v>27810</v>
      </c>
      <c r="M35" s="76">
        <f>L35+8000</f>
        <v>35810</v>
      </c>
    </row>
    <row r="36" spans="1:13" ht="43.5" customHeight="1" thickBot="1">
      <c r="A36" s="134" t="s">
        <v>46</v>
      </c>
      <c r="B36" s="135"/>
      <c r="C36" s="73">
        <v>45</v>
      </c>
      <c r="D36" s="53">
        <f>E36-100</f>
        <v>23670</v>
      </c>
      <c r="E36" s="45">
        <v>23770</v>
      </c>
      <c r="F36" s="72">
        <f>E36+8000</f>
        <v>31770</v>
      </c>
      <c r="G36" s="26"/>
      <c r="H36" s="139" t="s">
        <v>47</v>
      </c>
      <c r="I36" s="150"/>
      <c r="J36" s="150"/>
      <c r="K36" s="63" t="s">
        <v>48</v>
      </c>
      <c r="L36" s="63" t="s">
        <v>49</v>
      </c>
      <c r="M36" s="64" t="s">
        <v>50</v>
      </c>
    </row>
    <row r="37" spans="1:13" ht="43.5" customHeight="1">
      <c r="A37" s="134" t="s">
        <v>51</v>
      </c>
      <c r="B37" s="135"/>
      <c r="C37" s="73">
        <v>40</v>
      </c>
      <c r="D37" s="53">
        <f>E37-100</f>
        <v>23670</v>
      </c>
      <c r="E37" s="45">
        <v>23770</v>
      </c>
      <c r="F37" s="72">
        <f>E37+8000</f>
        <v>31770</v>
      </c>
      <c r="G37" s="26"/>
      <c r="H37" s="132" t="s">
        <v>52</v>
      </c>
      <c r="I37" s="151"/>
      <c r="J37" s="77">
        <v>40</v>
      </c>
      <c r="K37" s="52">
        <f>L37-100</f>
        <v>28820</v>
      </c>
      <c r="L37" s="44">
        <v>28920</v>
      </c>
      <c r="M37" s="68">
        <f>L37+8000</f>
        <v>36920</v>
      </c>
    </row>
    <row r="38" spans="1:13" ht="15" thickBot="1">
      <c r="A38" s="152" t="s">
        <v>53</v>
      </c>
      <c r="B38" s="153"/>
      <c r="C38" s="78">
        <v>45</v>
      </c>
      <c r="D38" s="55">
        <f>E38-100</f>
        <v>22900</v>
      </c>
      <c r="E38" s="49">
        <v>23000</v>
      </c>
      <c r="F38" s="76">
        <f>E38+8000</f>
        <v>31000</v>
      </c>
      <c r="G38" s="79"/>
      <c r="H38" s="134" t="s">
        <v>54</v>
      </c>
      <c r="I38" s="154"/>
      <c r="J38" s="80">
        <v>40</v>
      </c>
      <c r="K38" s="53">
        <f aca="true" t="shared" si="4" ref="K38:K51">L38-100</f>
        <v>28820</v>
      </c>
      <c r="L38" s="45">
        <v>28920</v>
      </c>
      <c r="M38" s="72">
        <f aca="true" t="shared" si="5" ref="M38:M52">L38+8000</f>
        <v>36920</v>
      </c>
    </row>
    <row r="39" spans="1:13" ht="29.25" customHeight="1" thickBot="1">
      <c r="A39" s="155" t="s">
        <v>55</v>
      </c>
      <c r="B39" s="156"/>
      <c r="C39" s="156"/>
      <c r="D39" s="157"/>
      <c r="E39" s="65" t="s">
        <v>56</v>
      </c>
      <c r="F39" s="81" t="s">
        <v>57</v>
      </c>
      <c r="G39" s="26"/>
      <c r="H39" s="134" t="s">
        <v>58</v>
      </c>
      <c r="I39" s="154"/>
      <c r="J39" s="80">
        <v>40</v>
      </c>
      <c r="K39" s="53">
        <f t="shared" si="4"/>
        <v>28820</v>
      </c>
      <c r="L39" s="45">
        <v>28920</v>
      </c>
      <c r="M39" s="72">
        <f t="shared" si="5"/>
        <v>36920</v>
      </c>
    </row>
    <row r="40" spans="1:13" ht="29.25" customHeight="1" thickBot="1">
      <c r="A40" s="160" t="s">
        <v>59</v>
      </c>
      <c r="B40" s="161"/>
      <c r="C40" s="82">
        <v>35</v>
      </c>
      <c r="D40" s="83">
        <f>E40-100</f>
        <v>26680</v>
      </c>
      <c r="E40" s="241">
        <v>26780</v>
      </c>
      <c r="F40" s="84">
        <f>E40+8000</f>
        <v>34780</v>
      </c>
      <c r="G40" s="26"/>
      <c r="H40" s="158" t="s">
        <v>60</v>
      </c>
      <c r="I40" s="159"/>
      <c r="J40" s="80">
        <v>40</v>
      </c>
      <c r="K40" s="53">
        <f t="shared" si="4"/>
        <v>28820</v>
      </c>
      <c r="L40" s="45">
        <v>28920</v>
      </c>
      <c r="M40" s="72">
        <f t="shared" si="5"/>
        <v>36920</v>
      </c>
    </row>
    <row r="41" spans="1:13" ht="15" thickBot="1">
      <c r="A41" s="85"/>
      <c r="B41" s="85"/>
      <c r="C41" s="86"/>
      <c r="D41" s="87"/>
      <c r="E41" s="87"/>
      <c r="F41" s="88"/>
      <c r="G41" s="26"/>
      <c r="H41" s="158" t="s">
        <v>61</v>
      </c>
      <c r="I41" s="159"/>
      <c r="J41" s="80">
        <v>40</v>
      </c>
      <c r="K41" s="53">
        <f t="shared" si="4"/>
        <v>28820</v>
      </c>
      <c r="L41" s="45">
        <v>28920</v>
      </c>
      <c r="M41" s="72">
        <f t="shared" si="5"/>
        <v>36920</v>
      </c>
    </row>
    <row r="42" spans="1:13" ht="14.25" customHeight="1">
      <c r="A42" s="162" t="s">
        <v>62</v>
      </c>
      <c r="B42" s="163"/>
      <c r="C42" s="163"/>
      <c r="D42" s="163"/>
      <c r="E42" s="163"/>
      <c r="F42" s="164"/>
      <c r="G42" s="26"/>
      <c r="H42" s="158" t="s">
        <v>63</v>
      </c>
      <c r="I42" s="159"/>
      <c r="J42" s="80">
        <v>40</v>
      </c>
      <c r="K42" s="53">
        <f t="shared" si="4"/>
        <v>28820</v>
      </c>
      <c r="L42" s="45">
        <v>28920</v>
      </c>
      <c r="M42" s="72">
        <f t="shared" si="5"/>
        <v>36920</v>
      </c>
    </row>
    <row r="43" spans="1:13" ht="14.25" customHeight="1" thickBot="1">
      <c r="A43" s="165"/>
      <c r="B43" s="166"/>
      <c r="C43" s="166"/>
      <c r="D43" s="166"/>
      <c r="E43" s="166"/>
      <c r="F43" s="167"/>
      <c r="G43" s="26"/>
      <c r="H43" s="158" t="s">
        <v>64</v>
      </c>
      <c r="I43" s="159"/>
      <c r="J43" s="80">
        <v>40</v>
      </c>
      <c r="K43" s="53">
        <f t="shared" si="4"/>
        <v>28820</v>
      </c>
      <c r="L43" s="45">
        <v>28920</v>
      </c>
      <c r="M43" s="72">
        <f t="shared" si="5"/>
        <v>36920</v>
      </c>
    </row>
    <row r="44" spans="1:13" ht="14.25" customHeight="1">
      <c r="A44" s="168" t="s">
        <v>65</v>
      </c>
      <c r="B44" s="169"/>
      <c r="C44" s="169"/>
      <c r="D44" s="169"/>
      <c r="E44" s="169"/>
      <c r="F44" s="170"/>
      <c r="G44" s="26"/>
      <c r="H44" s="158" t="s">
        <v>66</v>
      </c>
      <c r="I44" s="159"/>
      <c r="J44" s="80">
        <v>40</v>
      </c>
      <c r="K44" s="53">
        <f t="shared" si="4"/>
        <v>26680</v>
      </c>
      <c r="L44" s="45">
        <v>26780</v>
      </c>
      <c r="M44" s="72">
        <f t="shared" si="5"/>
        <v>34780</v>
      </c>
    </row>
    <row r="45" spans="1:13" ht="14.25" customHeight="1" thickBot="1">
      <c r="A45" s="171"/>
      <c r="B45" s="172"/>
      <c r="C45" s="172"/>
      <c r="D45" s="172"/>
      <c r="E45" s="172"/>
      <c r="F45" s="173"/>
      <c r="G45" s="26"/>
      <c r="H45" s="158" t="s">
        <v>67</v>
      </c>
      <c r="I45" s="159"/>
      <c r="J45" s="80">
        <v>40</v>
      </c>
      <c r="K45" s="53">
        <f t="shared" si="4"/>
        <v>26680</v>
      </c>
      <c r="L45" s="45">
        <v>26780</v>
      </c>
      <c r="M45" s="72">
        <f t="shared" si="5"/>
        <v>34780</v>
      </c>
    </row>
    <row r="46" spans="1:13" ht="15" customHeight="1" thickBot="1">
      <c r="A46" s="89"/>
      <c r="B46" s="89"/>
      <c r="C46" s="89"/>
      <c r="D46" s="89"/>
      <c r="E46" s="90"/>
      <c r="F46" s="91"/>
      <c r="G46" s="26"/>
      <c r="H46" s="158" t="s">
        <v>68</v>
      </c>
      <c r="I46" s="159"/>
      <c r="J46" s="80">
        <v>40</v>
      </c>
      <c r="K46" s="53">
        <f t="shared" si="4"/>
        <v>26680</v>
      </c>
      <c r="L46" s="45">
        <v>26780</v>
      </c>
      <c r="M46" s="72">
        <f t="shared" si="5"/>
        <v>34780</v>
      </c>
    </row>
    <row r="47" spans="1:13" ht="15.75" thickBot="1">
      <c r="A47" s="174" t="s">
        <v>69</v>
      </c>
      <c r="B47" s="175"/>
      <c r="C47" s="175"/>
      <c r="D47" s="176"/>
      <c r="E47" s="90"/>
      <c r="F47" s="91"/>
      <c r="G47" s="26"/>
      <c r="H47" s="158" t="s">
        <v>70</v>
      </c>
      <c r="I47" s="159"/>
      <c r="J47" s="80">
        <v>40</v>
      </c>
      <c r="K47" s="53">
        <f t="shared" si="4"/>
        <v>26680</v>
      </c>
      <c r="L47" s="45">
        <v>26780</v>
      </c>
      <c r="M47" s="72">
        <f t="shared" si="5"/>
        <v>34780</v>
      </c>
    </row>
    <row r="48" spans="1:13" ht="14.25">
      <c r="A48" s="92" t="s">
        <v>71</v>
      </c>
      <c r="B48" s="93"/>
      <c r="C48" s="94"/>
      <c r="D48" s="95" t="s">
        <v>72</v>
      </c>
      <c r="E48" s="90"/>
      <c r="F48" s="91"/>
      <c r="G48" s="89"/>
      <c r="H48" s="158" t="s">
        <v>73</v>
      </c>
      <c r="I48" s="159"/>
      <c r="J48" s="80">
        <v>40</v>
      </c>
      <c r="K48" s="53">
        <f t="shared" si="4"/>
        <v>25510</v>
      </c>
      <c r="L48" s="45">
        <v>25610</v>
      </c>
      <c r="M48" s="72">
        <f t="shared" si="5"/>
        <v>33610</v>
      </c>
    </row>
    <row r="49" spans="1:13" ht="14.25">
      <c r="A49" s="96" t="s">
        <v>74</v>
      </c>
      <c r="B49" s="97"/>
      <c r="C49" s="98"/>
      <c r="D49" s="99" t="s">
        <v>75</v>
      </c>
      <c r="E49" s="90"/>
      <c r="F49" s="100"/>
      <c r="G49" s="89"/>
      <c r="H49" s="158" t="s">
        <v>76</v>
      </c>
      <c r="I49" s="159"/>
      <c r="J49" s="80">
        <v>40</v>
      </c>
      <c r="K49" s="53">
        <f t="shared" si="4"/>
        <v>25510</v>
      </c>
      <c r="L49" s="45">
        <v>25610</v>
      </c>
      <c r="M49" s="72">
        <f t="shared" si="5"/>
        <v>33610</v>
      </c>
    </row>
    <row r="50" spans="1:13" ht="14.25">
      <c r="A50" s="96" t="s">
        <v>77</v>
      </c>
      <c r="B50" s="97"/>
      <c r="C50" s="98"/>
      <c r="D50" s="99" t="s">
        <v>78</v>
      </c>
      <c r="E50" s="101"/>
      <c r="F50" s="89"/>
      <c r="G50" s="89"/>
      <c r="H50" s="158" t="s">
        <v>79</v>
      </c>
      <c r="I50" s="159"/>
      <c r="J50" s="80">
        <v>40</v>
      </c>
      <c r="K50" s="53">
        <f t="shared" si="4"/>
        <v>25510</v>
      </c>
      <c r="L50" s="45">
        <v>25610</v>
      </c>
      <c r="M50" s="72">
        <f t="shared" si="5"/>
        <v>33610</v>
      </c>
    </row>
    <row r="51" spans="1:13" ht="15" thickBot="1">
      <c r="A51" s="102" t="s">
        <v>80</v>
      </c>
      <c r="B51" s="103"/>
      <c r="C51" s="104"/>
      <c r="D51" s="105" t="s">
        <v>81</v>
      </c>
      <c r="E51" s="89"/>
      <c r="F51" s="89"/>
      <c r="G51" s="89"/>
      <c r="H51" s="158" t="s">
        <v>82</v>
      </c>
      <c r="I51" s="159"/>
      <c r="J51" s="80">
        <v>40</v>
      </c>
      <c r="K51" s="53">
        <f t="shared" si="4"/>
        <v>23890</v>
      </c>
      <c r="L51" s="45">
        <v>23990</v>
      </c>
      <c r="M51" s="72">
        <f t="shared" si="5"/>
        <v>31990</v>
      </c>
    </row>
    <row r="52" spans="1:13" ht="15" thickBot="1">
      <c r="A52" s="40"/>
      <c r="B52" s="89"/>
      <c r="C52" s="89"/>
      <c r="D52" s="89"/>
      <c r="E52" s="89"/>
      <c r="F52" s="89"/>
      <c r="G52" s="89"/>
      <c r="H52" s="177" t="s">
        <v>83</v>
      </c>
      <c r="I52" s="178"/>
      <c r="J52" s="106">
        <v>40</v>
      </c>
      <c r="K52" s="107">
        <f>L52-100</f>
        <v>23890</v>
      </c>
      <c r="L52" s="45">
        <v>23990</v>
      </c>
      <c r="M52" s="72">
        <f t="shared" si="5"/>
        <v>31990</v>
      </c>
    </row>
    <row r="53" spans="1:13" ht="15" customHeight="1" thickBot="1">
      <c r="A53" s="89"/>
      <c r="B53" s="89"/>
      <c r="C53" s="89"/>
      <c r="D53" s="89"/>
      <c r="E53" s="89"/>
      <c r="F53" s="89"/>
      <c r="G53" s="89"/>
      <c r="H53" s="179" t="s">
        <v>84</v>
      </c>
      <c r="I53" s="180"/>
      <c r="J53" s="180"/>
      <c r="K53" s="180"/>
      <c r="L53" s="180"/>
      <c r="M53" s="181"/>
    </row>
    <row r="54" spans="1:13" ht="15" customHeight="1">
      <c r="A54" s="89"/>
      <c r="B54" s="89"/>
      <c r="C54" s="89"/>
      <c r="D54" s="89"/>
      <c r="E54" s="89"/>
      <c r="F54" s="89"/>
      <c r="G54" s="89"/>
      <c r="H54" s="108"/>
      <c r="I54" s="109"/>
      <c r="J54" s="109"/>
      <c r="K54" s="109"/>
      <c r="L54" s="109"/>
      <c r="M54" s="109"/>
    </row>
    <row r="55" spans="1:13" ht="14.25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</row>
    <row r="56" spans="1:13" ht="1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</row>
    <row r="57" spans="1:13" ht="15">
      <c r="A57" s="243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</row>
    <row r="58" spans="1:13" ht="14.25">
      <c r="A58" s="242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</row>
    <row r="59" spans="3:13" ht="14.25"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</row>
    <row r="60" spans="3:13" ht="14.25"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</row>
  </sheetData>
  <mergeCells count="39">
    <mergeCell ref="H53:M53"/>
    <mergeCell ref="A56:M56"/>
    <mergeCell ref="A57:M57"/>
    <mergeCell ref="H49:I49"/>
    <mergeCell ref="H50:I50"/>
    <mergeCell ref="H51:I51"/>
    <mergeCell ref="H52:I52"/>
    <mergeCell ref="H46:I46"/>
    <mergeCell ref="H47:I47"/>
    <mergeCell ref="A47:D47"/>
    <mergeCell ref="H48:I48"/>
    <mergeCell ref="H42:I42"/>
    <mergeCell ref="H43:I43"/>
    <mergeCell ref="H44:I44"/>
    <mergeCell ref="A42:F43"/>
    <mergeCell ref="A44:F45"/>
    <mergeCell ref="H45:I45"/>
    <mergeCell ref="H39:I39"/>
    <mergeCell ref="A39:D39"/>
    <mergeCell ref="H40:I40"/>
    <mergeCell ref="H41:I41"/>
    <mergeCell ref="A40:B40"/>
    <mergeCell ref="H36:J36"/>
    <mergeCell ref="H37:I37"/>
    <mergeCell ref="A38:B38"/>
    <mergeCell ref="H38:I38"/>
    <mergeCell ref="K1:M1"/>
    <mergeCell ref="D2:E2"/>
    <mergeCell ref="K2:L2"/>
    <mergeCell ref="A3:D3"/>
    <mergeCell ref="H3:K3"/>
    <mergeCell ref="H5:K5"/>
    <mergeCell ref="H10:K10"/>
    <mergeCell ref="H25:K25"/>
    <mergeCell ref="A33:D33"/>
    <mergeCell ref="A34:B34"/>
    <mergeCell ref="A35:B35"/>
    <mergeCell ref="A36:B36"/>
    <mergeCell ref="A37:B37"/>
  </mergeCells>
  <printOptions/>
  <pageMargins left="0.75" right="0.75" top="1" bottom="1" header="0.5" footer="0.5"/>
  <pageSetup horizontalDpi="600" verticalDpi="600" orientation="portrait" paperSize="9" scale="55" r:id="rId6"/>
  <drawing r:id="rId5"/>
  <legacyDrawing r:id="rId4"/>
  <oleObjects>
    <oleObject progId="PBrush" shapeId="683237" r:id="rId1"/>
    <oleObject progId="PBrush" shapeId="401636" r:id="rId2"/>
    <oleObject progId="PBrush" shapeId="6994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2"/>
  <sheetViews>
    <sheetView workbookViewId="0" topLeftCell="A99">
      <selection activeCell="C104" sqref="C104"/>
    </sheetView>
  </sheetViews>
  <sheetFormatPr defaultColWidth="9.00390625" defaultRowHeight="12.75"/>
  <cols>
    <col min="1" max="1" width="10.375" style="115" customWidth="1"/>
    <col min="2" max="2" width="11.75390625" style="115" customWidth="1"/>
    <col min="3" max="3" width="20.125" style="115" customWidth="1"/>
    <col min="4" max="4" width="18.75390625" style="115" customWidth="1"/>
    <col min="5" max="5" width="20.00390625" style="115" customWidth="1"/>
    <col min="6" max="6" width="12.875" style="115" customWidth="1"/>
    <col min="7" max="7" width="14.00390625" style="115" customWidth="1"/>
    <col min="8" max="8" width="16.125" style="115" customWidth="1"/>
    <col min="9" max="9" width="18.625" style="115" customWidth="1"/>
    <col min="10" max="10" width="19.875" style="115" customWidth="1"/>
    <col min="11" max="16384" width="9.125" style="114" customWidth="1"/>
  </cols>
  <sheetData>
    <row r="1" spans="1:10" ht="15.75">
      <c r="A1" s="111"/>
      <c r="B1" s="112"/>
      <c r="C1" s="112"/>
      <c r="D1" s="112"/>
      <c r="E1" s="112"/>
      <c r="F1" s="112"/>
      <c r="G1" s="112"/>
      <c r="H1" s="112"/>
      <c r="I1" s="112"/>
      <c r="J1" s="113"/>
    </row>
    <row r="2" spans="1:10" s="117" customFormat="1" ht="15.75">
      <c r="A2" s="116"/>
      <c r="B2" s="127"/>
      <c r="C2" s="127"/>
      <c r="D2" s="127"/>
      <c r="E2" s="127"/>
      <c r="F2" s="127"/>
      <c r="G2" s="127"/>
      <c r="H2" s="127"/>
      <c r="I2" s="127"/>
      <c r="J2" s="182"/>
    </row>
    <row r="3" spans="1:10" s="117" customFormat="1" ht="15.75">
      <c r="A3" s="183" t="s">
        <v>169</v>
      </c>
      <c r="B3" s="183"/>
      <c r="C3" s="183"/>
      <c r="D3" s="183"/>
      <c r="E3" s="183"/>
      <c r="F3" s="183"/>
      <c r="G3" s="183"/>
      <c r="H3" s="183"/>
      <c r="I3" s="183"/>
      <c r="J3" s="118"/>
    </row>
    <row r="4" spans="1:10" s="117" customFormat="1" ht="15">
      <c r="A4" s="184" t="s">
        <v>85</v>
      </c>
      <c r="B4" s="184" t="s">
        <v>86</v>
      </c>
      <c r="C4" s="185" t="s">
        <v>162</v>
      </c>
      <c r="D4" s="186"/>
      <c r="E4" s="186"/>
      <c r="F4" s="186"/>
      <c r="G4" s="186"/>
      <c r="H4" s="186"/>
      <c r="I4" s="187"/>
      <c r="J4" s="120"/>
    </row>
    <row r="5" spans="1:10" s="117" customFormat="1" ht="15.75" customHeight="1">
      <c r="A5" s="184"/>
      <c r="B5" s="184"/>
      <c r="C5" s="184" t="s">
        <v>87</v>
      </c>
      <c r="D5" s="184" t="s">
        <v>88</v>
      </c>
      <c r="E5" s="184" t="s">
        <v>89</v>
      </c>
      <c r="F5" s="184" t="s">
        <v>90</v>
      </c>
      <c r="G5" s="184" t="s">
        <v>91</v>
      </c>
      <c r="H5" s="184" t="s">
        <v>92</v>
      </c>
      <c r="I5" s="184" t="s">
        <v>93</v>
      </c>
      <c r="J5" s="118"/>
    </row>
    <row r="6" spans="1:9" s="117" customFormat="1" ht="15">
      <c r="A6" s="184"/>
      <c r="B6" s="184"/>
      <c r="C6" s="188"/>
      <c r="D6" s="188"/>
      <c r="E6" s="188" t="s">
        <v>94</v>
      </c>
      <c r="F6" s="188" t="s">
        <v>95</v>
      </c>
      <c r="G6" s="188" t="s">
        <v>96</v>
      </c>
      <c r="H6" s="184"/>
      <c r="I6" s="184"/>
    </row>
    <row r="7" spans="1:9" s="117" customFormat="1" ht="20.25" customHeight="1">
      <c r="A7" s="184"/>
      <c r="B7" s="184"/>
      <c r="C7" s="188"/>
      <c r="D7" s="188"/>
      <c r="E7" s="188" t="s">
        <v>97</v>
      </c>
      <c r="F7" s="188" t="s">
        <v>98</v>
      </c>
      <c r="G7" s="188" t="s">
        <v>99</v>
      </c>
      <c r="H7" s="184"/>
      <c r="I7" s="184"/>
    </row>
    <row r="8" spans="1:9" s="117" customFormat="1" ht="15">
      <c r="A8" s="184"/>
      <c r="B8" s="184"/>
      <c r="C8" s="188"/>
      <c r="D8" s="188"/>
      <c r="E8" s="188"/>
      <c r="F8" s="188"/>
      <c r="G8" s="188"/>
      <c r="H8" s="184"/>
      <c r="I8" s="184"/>
    </row>
    <row r="9" spans="1:12" s="117" customFormat="1" ht="15">
      <c r="A9" s="189" t="s">
        <v>100</v>
      </c>
      <c r="B9" s="189" t="s">
        <v>170</v>
      </c>
      <c r="C9" s="190">
        <v>34440</v>
      </c>
      <c r="D9" s="190"/>
      <c r="E9" s="190"/>
      <c r="F9" s="190"/>
      <c r="G9" s="190"/>
      <c r="H9" s="190"/>
      <c r="I9" s="190"/>
      <c r="L9" s="191"/>
    </row>
    <row r="10" spans="1:9" s="117" customFormat="1" ht="15">
      <c r="A10" s="192"/>
      <c r="B10" s="192" t="s">
        <v>101</v>
      </c>
      <c r="C10" s="190"/>
      <c r="D10" s="190"/>
      <c r="E10" s="190"/>
      <c r="F10" s="190"/>
      <c r="G10" s="190"/>
      <c r="H10" s="190"/>
      <c r="I10" s="190"/>
    </row>
    <row r="11" spans="1:11" s="117" customFormat="1" ht="15">
      <c r="A11" s="193" t="s">
        <v>102</v>
      </c>
      <c r="B11" s="193" t="s">
        <v>103</v>
      </c>
      <c r="C11" s="190">
        <v>31270</v>
      </c>
      <c r="D11" s="190"/>
      <c r="E11" s="190"/>
      <c r="F11" s="190">
        <v>30650</v>
      </c>
      <c r="G11" s="190"/>
      <c r="H11" s="190"/>
      <c r="I11" s="190"/>
      <c r="J11" s="194"/>
      <c r="K11" s="194"/>
    </row>
    <row r="12" spans="1:9" s="117" customFormat="1" ht="15">
      <c r="A12" s="192"/>
      <c r="B12" s="192" t="s">
        <v>104</v>
      </c>
      <c r="C12" s="190"/>
      <c r="D12" s="190"/>
      <c r="E12" s="190"/>
      <c r="F12" s="190"/>
      <c r="G12" s="190"/>
      <c r="H12" s="190"/>
      <c r="I12" s="190"/>
    </row>
    <row r="13" spans="1:9" s="117" customFormat="1" ht="15">
      <c r="A13" s="193" t="s">
        <v>105</v>
      </c>
      <c r="B13" s="193" t="s">
        <v>115</v>
      </c>
      <c r="C13" s="190">
        <v>28090</v>
      </c>
      <c r="D13" s="190"/>
      <c r="E13" s="190"/>
      <c r="F13" s="190"/>
      <c r="G13" s="190"/>
      <c r="H13" s="190"/>
      <c r="I13" s="190"/>
    </row>
    <row r="14" spans="1:9" s="117" customFormat="1" ht="15">
      <c r="A14" s="192"/>
      <c r="B14" s="192" t="s">
        <v>106</v>
      </c>
      <c r="C14" s="190"/>
      <c r="D14" s="190"/>
      <c r="E14" s="190"/>
      <c r="F14" s="190"/>
      <c r="G14" s="190">
        <v>25760</v>
      </c>
      <c r="H14" s="190"/>
      <c r="I14" s="190"/>
    </row>
    <row r="15" spans="1:12" s="117" customFormat="1" ht="15">
      <c r="A15" s="193" t="s">
        <v>107</v>
      </c>
      <c r="B15" s="193" t="s">
        <v>108</v>
      </c>
      <c r="C15" s="190">
        <v>27560</v>
      </c>
      <c r="D15" s="190"/>
      <c r="E15" s="190"/>
      <c r="F15" s="190">
        <v>28270</v>
      </c>
      <c r="G15" s="190"/>
      <c r="H15" s="190"/>
      <c r="I15" s="190"/>
      <c r="L15" s="191"/>
    </row>
    <row r="16" spans="1:9" s="117" customFormat="1" ht="15">
      <c r="A16" s="192"/>
      <c r="B16" s="192" t="s">
        <v>171</v>
      </c>
      <c r="C16" s="190"/>
      <c r="D16" s="190"/>
      <c r="E16" s="190"/>
      <c r="F16" s="190"/>
      <c r="G16" s="190">
        <v>24180</v>
      </c>
      <c r="H16" s="190"/>
      <c r="I16" s="190"/>
    </row>
    <row r="17" spans="1:12" s="117" customFormat="1" ht="15">
      <c r="A17" s="193" t="s">
        <v>109</v>
      </c>
      <c r="B17" s="193" t="s">
        <v>110</v>
      </c>
      <c r="C17" s="190"/>
      <c r="D17" s="190">
        <v>28060</v>
      </c>
      <c r="E17" s="195"/>
      <c r="F17" s="190"/>
      <c r="G17" s="190"/>
      <c r="H17" s="190"/>
      <c r="I17" s="190"/>
      <c r="L17" s="191"/>
    </row>
    <row r="18" spans="1:12" s="117" customFormat="1" ht="15">
      <c r="A18" s="192"/>
      <c r="B18" s="192" t="s">
        <v>111</v>
      </c>
      <c r="C18" s="190">
        <v>26670</v>
      </c>
      <c r="D18" s="190"/>
      <c r="E18" s="190"/>
      <c r="F18" s="190">
        <v>27210</v>
      </c>
      <c r="G18" s="190"/>
      <c r="H18" s="190"/>
      <c r="I18" s="190"/>
      <c r="L18" s="191"/>
    </row>
    <row r="19" spans="1:9" s="117" customFormat="1" ht="15">
      <c r="A19" s="193" t="s">
        <v>112</v>
      </c>
      <c r="B19" s="193" t="s">
        <v>101</v>
      </c>
      <c r="C19" s="190"/>
      <c r="D19" s="190"/>
      <c r="E19" s="190"/>
      <c r="F19" s="190">
        <v>24920</v>
      </c>
      <c r="G19" s="190"/>
      <c r="H19" s="190"/>
      <c r="I19" s="190"/>
    </row>
    <row r="20" spans="1:12" s="117" customFormat="1" ht="15">
      <c r="A20" s="193" t="s">
        <v>113</v>
      </c>
      <c r="B20" s="192" t="s">
        <v>108</v>
      </c>
      <c r="C20" s="190">
        <v>24280</v>
      </c>
      <c r="D20" s="190">
        <v>24900</v>
      </c>
      <c r="E20" s="190"/>
      <c r="F20" s="190">
        <v>24860</v>
      </c>
      <c r="G20" s="190"/>
      <c r="H20" s="190"/>
      <c r="I20" s="190"/>
      <c r="L20" s="191"/>
    </row>
    <row r="21" spans="1:9" s="117" customFormat="1" ht="15">
      <c r="A21" s="193" t="s">
        <v>114</v>
      </c>
      <c r="B21" s="193">
        <v>40</v>
      </c>
      <c r="C21" s="190"/>
      <c r="D21" s="190">
        <v>23330</v>
      </c>
      <c r="E21" s="190"/>
      <c r="F21" s="190"/>
      <c r="G21" s="190"/>
      <c r="H21" s="190"/>
      <c r="I21" s="190">
        <v>27250</v>
      </c>
    </row>
    <row r="22" spans="1:12" s="117" customFormat="1" ht="15">
      <c r="A22" s="192"/>
      <c r="B22" s="192" t="s">
        <v>172</v>
      </c>
      <c r="C22" s="190">
        <v>23170</v>
      </c>
      <c r="D22" s="190"/>
      <c r="E22" s="190"/>
      <c r="F22" s="190">
        <v>23300</v>
      </c>
      <c r="G22" s="190"/>
      <c r="H22" s="190"/>
      <c r="I22" s="190">
        <v>27250</v>
      </c>
      <c r="L22" s="191"/>
    </row>
    <row r="23" spans="1:12" s="117" customFormat="1" ht="15">
      <c r="A23" s="192"/>
      <c r="B23" s="192" t="s">
        <v>116</v>
      </c>
      <c r="C23" s="190">
        <v>23170</v>
      </c>
      <c r="D23" s="190"/>
      <c r="E23" s="190"/>
      <c r="F23" s="190"/>
      <c r="G23" s="190"/>
      <c r="H23" s="190"/>
      <c r="I23" s="190"/>
      <c r="L23" s="191"/>
    </row>
    <row r="24" spans="1:12" s="117" customFormat="1" ht="15">
      <c r="A24" s="193" t="s">
        <v>117</v>
      </c>
      <c r="B24" s="193" t="s">
        <v>118</v>
      </c>
      <c r="C24" s="190">
        <v>22400</v>
      </c>
      <c r="D24" s="190"/>
      <c r="E24" s="190">
        <v>23350</v>
      </c>
      <c r="F24" s="190">
        <v>23150</v>
      </c>
      <c r="G24" s="190"/>
      <c r="H24" s="190"/>
      <c r="I24" s="190">
        <v>26760</v>
      </c>
      <c r="L24" s="191"/>
    </row>
    <row r="25" spans="1:9" s="117" customFormat="1" ht="15">
      <c r="A25" s="193" t="s">
        <v>119</v>
      </c>
      <c r="B25" s="193" t="s">
        <v>120</v>
      </c>
      <c r="C25" s="190"/>
      <c r="D25" s="190"/>
      <c r="E25" s="190"/>
      <c r="F25" s="190"/>
      <c r="G25" s="190"/>
      <c r="H25" s="190"/>
      <c r="I25" s="190"/>
    </row>
    <row r="26" spans="1:9" s="117" customFormat="1" ht="15">
      <c r="A26" s="193" t="s">
        <v>121</v>
      </c>
      <c r="B26" s="193" t="s">
        <v>122</v>
      </c>
      <c r="C26" s="190"/>
      <c r="D26" s="190"/>
      <c r="E26" s="190"/>
      <c r="F26" s="190"/>
      <c r="G26" s="190"/>
      <c r="H26" s="190"/>
      <c r="I26" s="190">
        <v>26010</v>
      </c>
    </row>
    <row r="27" spans="1:9" s="117" customFormat="1" ht="15">
      <c r="A27" s="192"/>
      <c r="B27" s="192" t="s">
        <v>123</v>
      </c>
      <c r="C27" s="190"/>
      <c r="D27" s="190"/>
      <c r="E27" s="190"/>
      <c r="F27" s="190"/>
      <c r="G27" s="190"/>
      <c r="H27" s="190"/>
      <c r="I27" s="190">
        <v>25880</v>
      </c>
    </row>
    <row r="28" spans="1:9" s="117" customFormat="1" ht="15">
      <c r="A28" s="192"/>
      <c r="B28" s="192" t="s">
        <v>124</v>
      </c>
      <c r="C28" s="190"/>
      <c r="D28" s="190"/>
      <c r="E28" s="190"/>
      <c r="F28" s="190"/>
      <c r="G28" s="190"/>
      <c r="H28" s="190">
        <v>47250</v>
      </c>
      <c r="I28" s="190">
        <v>24710</v>
      </c>
    </row>
    <row r="29" spans="1:12" s="117" customFormat="1" ht="15">
      <c r="A29" s="193" t="s">
        <v>125</v>
      </c>
      <c r="B29" s="193" t="s">
        <v>126</v>
      </c>
      <c r="C29" s="190">
        <v>22210</v>
      </c>
      <c r="D29" s="190"/>
      <c r="E29" s="190"/>
      <c r="F29" s="190"/>
      <c r="G29" s="190"/>
      <c r="H29" s="190">
        <v>47250</v>
      </c>
      <c r="I29" s="190"/>
      <c r="L29" s="191"/>
    </row>
    <row r="30" spans="1:12" s="117" customFormat="1" ht="15">
      <c r="A30" s="193" t="s">
        <v>127</v>
      </c>
      <c r="B30" s="193" t="s">
        <v>173</v>
      </c>
      <c r="C30" s="190">
        <v>21970</v>
      </c>
      <c r="D30" s="190"/>
      <c r="E30" s="190"/>
      <c r="F30" s="190"/>
      <c r="G30" s="190"/>
      <c r="H30" s="190"/>
      <c r="I30" s="190"/>
      <c r="L30" s="191"/>
    </row>
    <row r="31" spans="1:10" s="117" customFormat="1" ht="15">
      <c r="A31" s="196"/>
      <c r="I31" s="130"/>
      <c r="J31" s="197"/>
    </row>
    <row r="32" spans="1:9" s="117" customFormat="1" ht="15">
      <c r="A32" s="116" t="s">
        <v>128</v>
      </c>
      <c r="I32" s="131"/>
    </row>
    <row r="33" s="117" customFormat="1" ht="15">
      <c r="A33" s="117" t="s">
        <v>129</v>
      </c>
    </row>
    <row r="34" spans="1:7" s="117" customFormat="1" ht="15">
      <c r="A34" s="116" t="s">
        <v>130</v>
      </c>
      <c r="G34" s="116"/>
    </row>
    <row r="35" s="117" customFormat="1" ht="15.75" customHeight="1">
      <c r="A35" s="117" t="s">
        <v>131</v>
      </c>
    </row>
    <row r="36" s="117" customFormat="1" ht="15.75" customHeight="1"/>
    <row r="37" spans="1:16" s="117" customFormat="1" ht="15.75">
      <c r="A37" s="129" t="s">
        <v>132</v>
      </c>
      <c r="E37" s="118"/>
      <c r="F37" s="118"/>
      <c r="K37" s="118"/>
      <c r="L37" s="118"/>
      <c r="M37" s="118"/>
      <c r="P37" s="116"/>
    </row>
    <row r="38" spans="1:16" s="117" customFormat="1" ht="15">
      <c r="A38" s="220" t="s">
        <v>133</v>
      </c>
      <c r="B38" s="221"/>
      <c r="C38" s="220" t="s">
        <v>134</v>
      </c>
      <c r="D38" s="221"/>
      <c r="E38" s="225"/>
      <c r="F38" s="198"/>
      <c r="K38" s="118"/>
      <c r="L38" s="119"/>
      <c r="M38" s="118"/>
      <c r="P38" s="116"/>
    </row>
    <row r="39" spans="1:16" s="117" customFormat="1" ht="15">
      <c r="A39" s="189" t="s">
        <v>135</v>
      </c>
      <c r="B39" s="189" t="s">
        <v>1</v>
      </c>
      <c r="C39" s="189" t="s">
        <v>136</v>
      </c>
      <c r="D39" s="189" t="s">
        <v>137</v>
      </c>
      <c r="E39" s="121"/>
      <c r="F39" s="121"/>
      <c r="L39" s="199" t="e">
        <v>#REF!</v>
      </c>
      <c r="P39" s="116"/>
    </row>
    <row r="40" spans="1:16" s="117" customFormat="1" ht="15">
      <c r="A40" s="200">
        <v>2.5</v>
      </c>
      <c r="B40" s="200">
        <v>50</v>
      </c>
      <c r="C40" s="190">
        <v>31610</v>
      </c>
      <c r="D40" s="190">
        <v>27080</v>
      </c>
      <c r="E40" s="201"/>
      <c r="F40" s="126"/>
      <c r="L40" s="199" t="e">
        <v>#REF!</v>
      </c>
      <c r="P40" s="116"/>
    </row>
    <row r="41" spans="1:16" s="117" customFormat="1" ht="15">
      <c r="A41" s="200"/>
      <c r="B41" s="200">
        <v>60</v>
      </c>
      <c r="C41" s="190">
        <v>31310</v>
      </c>
      <c r="D41" s="190">
        <v>26780</v>
      </c>
      <c r="E41" s="201"/>
      <c r="F41" s="126"/>
      <c r="L41" s="199" t="e">
        <v>#REF!</v>
      </c>
      <c r="P41" s="116"/>
    </row>
    <row r="42" spans="1:16" s="117" customFormat="1" ht="15">
      <c r="A42" s="200">
        <v>3</v>
      </c>
      <c r="B42" s="200">
        <v>60</v>
      </c>
      <c r="C42" s="190">
        <v>29470</v>
      </c>
      <c r="D42" s="190">
        <v>24790</v>
      </c>
      <c r="E42" s="201"/>
      <c r="F42" s="126"/>
      <c r="L42" s="199" t="e">
        <v>#REF!</v>
      </c>
      <c r="P42" s="116"/>
    </row>
    <row r="43" spans="1:16" s="117" customFormat="1" ht="15">
      <c r="A43" s="200"/>
      <c r="B43" s="200">
        <v>70</v>
      </c>
      <c r="C43" s="190">
        <v>29160</v>
      </c>
      <c r="D43" s="190">
        <v>24560</v>
      </c>
      <c r="E43" s="201"/>
      <c r="F43" s="126"/>
      <c r="L43" s="199"/>
      <c r="P43" s="116"/>
    </row>
    <row r="44" spans="1:16" s="117" customFormat="1" ht="15">
      <c r="A44" s="200"/>
      <c r="B44" s="200">
        <v>80</v>
      </c>
      <c r="C44" s="190">
        <v>28100</v>
      </c>
      <c r="D44" s="190">
        <v>23850</v>
      </c>
      <c r="E44" s="201"/>
      <c r="F44" s="126"/>
      <c r="L44" s="199"/>
      <c r="P44" s="116"/>
    </row>
    <row r="45" spans="1:16" s="117" customFormat="1" ht="15">
      <c r="A45" s="200">
        <v>3.5</v>
      </c>
      <c r="B45" s="200">
        <v>60</v>
      </c>
      <c r="C45" s="190">
        <v>27900</v>
      </c>
      <c r="D45" s="190">
        <v>23650</v>
      </c>
      <c r="E45" s="201"/>
      <c r="F45" s="126"/>
      <c r="L45" s="199"/>
      <c r="P45" s="116"/>
    </row>
    <row r="46" spans="1:16" s="117" customFormat="1" ht="15">
      <c r="A46" s="200"/>
      <c r="B46" s="200">
        <v>70</v>
      </c>
      <c r="C46" s="190">
        <v>27800</v>
      </c>
      <c r="D46" s="190">
        <v>23550</v>
      </c>
      <c r="E46" s="201"/>
      <c r="F46" s="126"/>
      <c r="L46" s="199"/>
      <c r="P46" s="116"/>
    </row>
    <row r="47" spans="1:16" s="117" customFormat="1" ht="15">
      <c r="A47" s="200"/>
      <c r="B47" s="200">
        <v>80</v>
      </c>
      <c r="C47" s="190">
        <v>27700</v>
      </c>
      <c r="D47" s="190">
        <v>23450</v>
      </c>
      <c r="E47" s="201"/>
      <c r="F47" s="126"/>
      <c r="L47" s="199"/>
      <c r="P47" s="116"/>
    </row>
    <row r="48" spans="1:16" s="117" customFormat="1" ht="15">
      <c r="A48" s="200">
        <v>4</v>
      </c>
      <c r="B48" s="200">
        <v>90</v>
      </c>
      <c r="C48" s="190">
        <v>27650</v>
      </c>
      <c r="D48" s="190">
        <v>24000</v>
      </c>
      <c r="E48" s="201"/>
      <c r="F48" s="126"/>
      <c r="L48" s="199"/>
      <c r="P48" s="116"/>
    </row>
    <row r="49" spans="1:16" s="117" customFormat="1" ht="15">
      <c r="A49" s="200"/>
      <c r="B49" s="202">
        <v>100</v>
      </c>
      <c r="C49" s="190">
        <v>27510</v>
      </c>
      <c r="D49" s="190">
        <v>23760</v>
      </c>
      <c r="E49" s="201"/>
      <c r="F49" s="126"/>
      <c r="L49" s="199" t="e">
        <v>#REF!</v>
      </c>
      <c r="P49" s="116"/>
    </row>
    <row r="50" spans="1:16" s="117" customFormat="1" ht="15">
      <c r="A50" s="200"/>
      <c r="B50" s="202">
        <v>110</v>
      </c>
      <c r="C50" s="190">
        <v>27490</v>
      </c>
      <c r="D50" s="190">
        <v>23740</v>
      </c>
      <c r="E50" s="201"/>
      <c r="F50" s="126"/>
      <c r="L50" s="199"/>
      <c r="P50" s="116"/>
    </row>
    <row r="51" spans="1:16" s="117" customFormat="1" ht="15">
      <c r="A51" s="203"/>
      <c r="B51" s="204"/>
      <c r="C51" s="126"/>
      <c r="D51" s="126"/>
      <c r="E51" s="126"/>
      <c r="F51" s="126"/>
      <c r="L51" s="199"/>
      <c r="P51" s="116"/>
    </row>
    <row r="52" spans="1:16" s="117" customFormat="1" ht="15.75">
      <c r="A52" s="205" t="s">
        <v>138</v>
      </c>
      <c r="B52" s="205"/>
      <c r="C52" s="205"/>
      <c r="D52" s="205"/>
      <c r="E52" s="205"/>
      <c r="F52" s="127"/>
      <c r="L52" s="199" t="e">
        <v>#REF!</v>
      </c>
      <c r="P52" s="116"/>
    </row>
    <row r="53" spans="1:16" s="117" customFormat="1" ht="15.75">
      <c r="A53" s="224" t="s">
        <v>139</v>
      </c>
      <c r="B53" s="224"/>
      <c r="C53" s="224"/>
      <c r="D53" s="224"/>
      <c r="E53" s="224"/>
      <c r="F53" s="127"/>
      <c r="L53" s="199" t="e">
        <v>#REF!</v>
      </c>
      <c r="P53" s="116"/>
    </row>
    <row r="54" spans="1:16" s="117" customFormat="1" ht="15.75" customHeight="1">
      <c r="A54" s="222" t="s">
        <v>140</v>
      </c>
      <c r="B54" s="220" t="s">
        <v>141</v>
      </c>
      <c r="C54" s="221"/>
      <c r="D54" s="216" t="s">
        <v>142</v>
      </c>
      <c r="E54" s="217"/>
      <c r="P54" s="116"/>
    </row>
    <row r="55" spans="1:16" s="117" customFormat="1" ht="15">
      <c r="A55" s="223"/>
      <c r="B55" s="189" t="s">
        <v>143</v>
      </c>
      <c r="C55" s="189" t="s">
        <v>1</v>
      </c>
      <c r="D55" s="218"/>
      <c r="E55" s="219"/>
      <c r="P55" s="116"/>
    </row>
    <row r="56" spans="1:16" s="117" customFormat="1" ht="15">
      <c r="A56" s="200" t="s">
        <v>144</v>
      </c>
      <c r="B56" s="193">
        <v>1.7</v>
      </c>
      <c r="C56" s="193">
        <v>31.8</v>
      </c>
      <c r="D56" s="206">
        <v>30030</v>
      </c>
      <c r="E56" s="207"/>
      <c r="F56" s="118"/>
      <c r="P56" s="116"/>
    </row>
    <row r="57" spans="1:16" s="117" customFormat="1" ht="15">
      <c r="A57" s="200" t="s">
        <v>145</v>
      </c>
      <c r="B57" s="193">
        <v>1.83</v>
      </c>
      <c r="C57" s="193">
        <v>38.1</v>
      </c>
      <c r="D57" s="206">
        <v>28950</v>
      </c>
      <c r="E57" s="207"/>
      <c r="F57" s="208"/>
      <c r="P57" s="116"/>
    </row>
    <row r="58" spans="1:16" s="117" customFormat="1" ht="15">
      <c r="A58" s="200" t="s">
        <v>146</v>
      </c>
      <c r="B58" s="193">
        <v>1.83</v>
      </c>
      <c r="C58" s="193">
        <v>44.3</v>
      </c>
      <c r="D58" s="206">
        <v>28950</v>
      </c>
      <c r="E58" s="207"/>
      <c r="F58" s="208"/>
      <c r="P58" s="116"/>
    </row>
    <row r="59" spans="1:16" s="117" customFormat="1" ht="15">
      <c r="A59" s="200" t="s">
        <v>147</v>
      </c>
      <c r="B59" s="193">
        <v>2.32</v>
      </c>
      <c r="C59" s="193">
        <v>50.8</v>
      </c>
      <c r="D59" s="206">
        <v>27290</v>
      </c>
      <c r="E59" s="207"/>
      <c r="F59" s="208"/>
      <c r="G59" s="209"/>
      <c r="H59" s="209"/>
      <c r="P59" s="116"/>
    </row>
    <row r="60" spans="1:16" s="117" customFormat="1" ht="15">
      <c r="A60" s="189" t="s">
        <v>148</v>
      </c>
      <c r="B60" s="193">
        <v>2.32</v>
      </c>
      <c r="C60" s="193">
        <v>57.1</v>
      </c>
      <c r="D60" s="206">
        <v>27290</v>
      </c>
      <c r="E60" s="207"/>
      <c r="F60" s="208"/>
      <c r="G60" s="209"/>
      <c r="H60" s="209"/>
      <c r="P60" s="116"/>
    </row>
    <row r="61" spans="1:16" s="117" customFormat="1" ht="15">
      <c r="A61" s="189" t="s">
        <v>149</v>
      </c>
      <c r="B61" s="193">
        <v>2.51</v>
      </c>
      <c r="C61" s="193">
        <v>63.5</v>
      </c>
      <c r="D61" s="206">
        <v>26630</v>
      </c>
      <c r="E61" s="207"/>
      <c r="F61" s="208"/>
      <c r="G61" s="209"/>
      <c r="H61" s="209"/>
      <c r="P61" s="116"/>
    </row>
    <row r="62" spans="1:16" s="117" customFormat="1" ht="15">
      <c r="A62" s="189" t="s">
        <v>150</v>
      </c>
      <c r="B62" s="193">
        <v>2.51</v>
      </c>
      <c r="C62" s="193">
        <v>69.8</v>
      </c>
      <c r="D62" s="206">
        <v>26630</v>
      </c>
      <c r="E62" s="207"/>
      <c r="F62" s="118"/>
      <c r="G62" s="209"/>
      <c r="H62" s="209"/>
      <c r="P62" s="116"/>
    </row>
    <row r="63" spans="1:16" s="117" customFormat="1" ht="15">
      <c r="A63" s="189" t="s">
        <v>151</v>
      </c>
      <c r="B63" s="193">
        <v>2.87</v>
      </c>
      <c r="C63" s="193">
        <v>76.2</v>
      </c>
      <c r="D63" s="206">
        <v>25990</v>
      </c>
      <c r="E63" s="207"/>
      <c r="F63" s="118"/>
      <c r="G63" s="209"/>
      <c r="H63" s="209"/>
      <c r="P63" s="116"/>
    </row>
    <row r="64" spans="1:16" s="117" customFormat="1" ht="15">
      <c r="A64" s="189" t="s">
        <v>152</v>
      </c>
      <c r="B64" s="193">
        <v>2.87</v>
      </c>
      <c r="C64" s="193">
        <v>82.5</v>
      </c>
      <c r="D64" s="206">
        <v>25990</v>
      </c>
      <c r="E64" s="207"/>
      <c r="F64" s="118"/>
      <c r="G64" s="209"/>
      <c r="H64" s="209"/>
      <c r="P64" s="116"/>
    </row>
    <row r="65" spans="1:16" s="117" customFormat="1" ht="15">
      <c r="A65" s="189" t="s">
        <v>153</v>
      </c>
      <c r="B65" s="193">
        <v>3.06</v>
      </c>
      <c r="C65" s="193">
        <v>88.9</v>
      </c>
      <c r="D65" s="206">
        <v>25820</v>
      </c>
      <c r="E65" s="207"/>
      <c r="F65" s="118"/>
      <c r="G65" s="209"/>
      <c r="H65" s="209"/>
      <c r="P65" s="116"/>
    </row>
    <row r="66" spans="1:16" s="117" customFormat="1" ht="15">
      <c r="A66" s="189" t="s">
        <v>154</v>
      </c>
      <c r="B66" s="193">
        <v>3.43</v>
      </c>
      <c r="C66" s="193">
        <v>101.6</v>
      </c>
      <c r="D66" s="206">
        <v>25760</v>
      </c>
      <c r="E66" s="207"/>
      <c r="F66" s="118"/>
      <c r="G66" s="209"/>
      <c r="H66" s="209"/>
      <c r="P66" s="116"/>
    </row>
    <row r="67" spans="1:16" s="117" customFormat="1" ht="15">
      <c r="A67" s="210" t="s">
        <v>155</v>
      </c>
      <c r="B67" s="211" t="s">
        <v>155</v>
      </c>
      <c r="C67" s="116" t="s">
        <v>155</v>
      </c>
      <c r="F67" s="118"/>
      <c r="G67" s="209"/>
      <c r="H67" s="209"/>
      <c r="P67" s="116"/>
    </row>
    <row r="68" spans="1:16" s="117" customFormat="1" ht="15.75">
      <c r="A68" s="205" t="s">
        <v>156</v>
      </c>
      <c r="B68" s="205"/>
      <c r="C68" s="205"/>
      <c r="D68" s="205"/>
      <c r="E68" s="205"/>
      <c r="F68" s="127"/>
      <c r="L68" s="199" t="e">
        <v>#REF!</v>
      </c>
      <c r="P68" s="116"/>
    </row>
    <row r="69" spans="1:16" s="117" customFormat="1" ht="15.75">
      <c r="A69" s="224" t="s">
        <v>139</v>
      </c>
      <c r="B69" s="224"/>
      <c r="C69" s="224"/>
      <c r="D69" s="224"/>
      <c r="E69" s="224"/>
      <c r="F69" s="127"/>
      <c r="L69" s="199" t="e">
        <v>#REF!</v>
      </c>
      <c r="P69" s="116"/>
    </row>
    <row r="70" spans="1:16" s="117" customFormat="1" ht="15.75" customHeight="1">
      <c r="A70" s="222" t="s">
        <v>140</v>
      </c>
      <c r="B70" s="220" t="s">
        <v>141</v>
      </c>
      <c r="C70" s="221"/>
      <c r="D70" s="216" t="s">
        <v>142</v>
      </c>
      <c r="E70" s="217"/>
      <c r="P70" s="116"/>
    </row>
    <row r="71" spans="1:16" s="117" customFormat="1" ht="15">
      <c r="A71" s="223"/>
      <c r="B71" s="189" t="s">
        <v>143</v>
      </c>
      <c r="C71" s="189" t="s">
        <v>1</v>
      </c>
      <c r="D71" s="218"/>
      <c r="E71" s="219"/>
      <c r="P71" s="116"/>
    </row>
    <row r="72" spans="1:16" s="117" customFormat="1" ht="15">
      <c r="A72" s="200" t="s">
        <v>174</v>
      </c>
      <c r="B72" s="212">
        <v>1.7</v>
      </c>
      <c r="C72" s="189">
        <v>25.4</v>
      </c>
      <c r="D72" s="206">
        <v>31980</v>
      </c>
      <c r="E72" s="207"/>
      <c r="P72" s="116"/>
    </row>
    <row r="73" spans="1:16" s="117" customFormat="1" ht="15">
      <c r="A73" s="200" t="s">
        <v>144</v>
      </c>
      <c r="B73" s="193">
        <v>1.93</v>
      </c>
      <c r="C73" s="193">
        <v>31.7</v>
      </c>
      <c r="D73" s="206">
        <v>29070</v>
      </c>
      <c r="E73" s="207"/>
      <c r="F73" s="118"/>
      <c r="P73" s="116"/>
    </row>
    <row r="74" spans="1:16" s="117" customFormat="1" ht="15">
      <c r="A74" s="200" t="s">
        <v>145</v>
      </c>
      <c r="B74" s="193">
        <v>2.03</v>
      </c>
      <c r="C74" s="193">
        <v>38.1</v>
      </c>
      <c r="D74" s="206">
        <v>28880</v>
      </c>
      <c r="E74" s="207"/>
      <c r="F74" s="213"/>
      <c r="P74" s="116"/>
    </row>
    <row r="75" spans="1:16" s="117" customFormat="1" ht="15.75">
      <c r="A75" s="200" t="s">
        <v>146</v>
      </c>
      <c r="B75" s="193">
        <v>2.03</v>
      </c>
      <c r="C75" s="193">
        <v>44.4</v>
      </c>
      <c r="D75" s="206">
        <v>28880</v>
      </c>
      <c r="E75" s="207"/>
      <c r="F75" s="128"/>
      <c r="P75" s="116"/>
    </row>
    <row r="76" spans="1:16" s="117" customFormat="1" ht="15.75">
      <c r="A76" s="200" t="s">
        <v>147</v>
      </c>
      <c r="B76" s="193">
        <v>2.51</v>
      </c>
      <c r="C76" s="193">
        <v>50.8</v>
      </c>
      <c r="D76" s="206">
        <v>26630</v>
      </c>
      <c r="E76" s="207"/>
      <c r="F76" s="128"/>
      <c r="G76" s="209"/>
      <c r="H76" s="209"/>
      <c r="P76" s="116"/>
    </row>
    <row r="77" spans="1:16" s="117" customFormat="1" ht="15">
      <c r="A77" s="189" t="s">
        <v>148</v>
      </c>
      <c r="B77" s="193">
        <v>2.51</v>
      </c>
      <c r="C77" s="193">
        <v>57.1</v>
      </c>
      <c r="D77" s="206">
        <v>26630</v>
      </c>
      <c r="E77" s="207"/>
      <c r="F77" s="118"/>
      <c r="G77" s="209"/>
      <c r="H77" s="209"/>
      <c r="P77" s="116"/>
    </row>
    <row r="78" spans="1:16" s="117" customFormat="1" ht="15">
      <c r="A78" s="189" t="s">
        <v>149</v>
      </c>
      <c r="B78" s="193">
        <v>2.87</v>
      </c>
      <c r="C78" s="193">
        <v>63.5</v>
      </c>
      <c r="D78" s="206">
        <v>26240</v>
      </c>
      <c r="E78" s="207"/>
      <c r="F78" s="118"/>
      <c r="G78" s="209"/>
      <c r="H78" s="209"/>
      <c r="P78" s="116"/>
    </row>
    <row r="79" spans="1:16" s="117" customFormat="1" ht="15">
      <c r="A79" s="189" t="s">
        <v>150</v>
      </c>
      <c r="B79" s="193">
        <v>2.87</v>
      </c>
      <c r="C79" s="193">
        <v>69.8</v>
      </c>
      <c r="D79" s="206">
        <v>26240</v>
      </c>
      <c r="E79" s="207"/>
      <c r="F79" s="118"/>
      <c r="G79" s="209"/>
      <c r="H79" s="209"/>
      <c r="P79" s="116"/>
    </row>
    <row r="80" spans="1:16" s="117" customFormat="1" ht="15">
      <c r="A80" s="189" t="s">
        <v>151</v>
      </c>
      <c r="B80" s="193">
        <v>3.25</v>
      </c>
      <c r="C80" s="193">
        <v>76.2</v>
      </c>
      <c r="D80" s="206">
        <v>25940</v>
      </c>
      <c r="E80" s="207"/>
      <c r="F80" s="118"/>
      <c r="G80" s="209"/>
      <c r="H80" s="209"/>
      <c r="P80" s="116"/>
    </row>
    <row r="81" spans="1:16" s="117" customFormat="1" ht="15">
      <c r="A81" s="189" t="s">
        <v>152</v>
      </c>
      <c r="B81" s="193">
        <v>3.25</v>
      </c>
      <c r="C81" s="193">
        <v>82.5</v>
      </c>
      <c r="D81" s="206">
        <v>25880</v>
      </c>
      <c r="E81" s="207"/>
      <c r="F81" s="118"/>
      <c r="G81" s="209"/>
      <c r="H81" s="209"/>
      <c r="P81" s="116"/>
    </row>
    <row r="82" spans="1:16" s="117" customFormat="1" ht="15">
      <c r="A82" s="189" t="s">
        <v>153</v>
      </c>
      <c r="B82" s="193">
        <v>3.43</v>
      </c>
      <c r="C82" s="193">
        <v>88.9</v>
      </c>
      <c r="D82" s="206">
        <v>25760</v>
      </c>
      <c r="E82" s="207"/>
      <c r="F82" s="118"/>
      <c r="G82" s="209"/>
      <c r="H82" s="209"/>
      <c r="P82" s="116"/>
    </row>
    <row r="83" spans="1:16" s="117" customFormat="1" ht="15">
      <c r="A83" s="189" t="s">
        <v>154</v>
      </c>
      <c r="B83" s="193">
        <v>3.77</v>
      </c>
      <c r="C83" s="193">
        <v>101.6</v>
      </c>
      <c r="D83" s="206">
        <v>25470</v>
      </c>
      <c r="E83" s="207"/>
      <c r="F83" s="118"/>
      <c r="G83" s="209"/>
      <c r="H83" s="209"/>
      <c r="P83" s="116"/>
    </row>
    <row r="84" spans="1:16" s="117" customFormat="1" ht="15">
      <c r="A84" s="189" t="s">
        <v>175</v>
      </c>
      <c r="B84" s="193">
        <v>3.77</v>
      </c>
      <c r="C84" s="193">
        <v>114.3</v>
      </c>
      <c r="D84" s="206">
        <v>25100</v>
      </c>
      <c r="E84" s="207"/>
      <c r="P84" s="116"/>
    </row>
    <row r="85" spans="2:16" s="117" customFormat="1" ht="15">
      <c r="B85" s="116"/>
      <c r="C85" s="116"/>
      <c r="P85" s="116"/>
    </row>
    <row r="86" spans="1:16" s="117" customFormat="1" ht="15.75">
      <c r="A86" s="205" t="s">
        <v>157</v>
      </c>
      <c r="B86" s="205"/>
      <c r="C86" s="205"/>
      <c r="D86" s="205"/>
      <c r="E86" s="205"/>
      <c r="F86" s="127"/>
      <c r="L86" s="199" t="e">
        <v>#REF!</v>
      </c>
      <c r="P86" s="116"/>
    </row>
    <row r="87" spans="1:16" s="117" customFormat="1" ht="15.75">
      <c r="A87" s="224" t="s">
        <v>139</v>
      </c>
      <c r="B87" s="224"/>
      <c r="C87" s="224"/>
      <c r="D87" s="224"/>
      <c r="E87" s="224"/>
      <c r="F87" s="127"/>
      <c r="L87" s="199" t="e">
        <v>#REF!</v>
      </c>
      <c r="P87" s="116"/>
    </row>
    <row r="88" spans="1:16" s="117" customFormat="1" ht="15.75" customHeight="1">
      <c r="A88" s="222" t="s">
        <v>140</v>
      </c>
      <c r="B88" s="220" t="s">
        <v>141</v>
      </c>
      <c r="C88" s="221"/>
      <c r="D88" s="216" t="s">
        <v>142</v>
      </c>
      <c r="E88" s="217"/>
      <c r="P88" s="116"/>
    </row>
    <row r="89" spans="1:16" s="117" customFormat="1" ht="15">
      <c r="A89" s="223"/>
      <c r="B89" s="189" t="s">
        <v>143</v>
      </c>
      <c r="C89" s="189" t="s">
        <v>1</v>
      </c>
      <c r="D89" s="218"/>
      <c r="E89" s="219"/>
      <c r="P89" s="116"/>
    </row>
    <row r="90" spans="1:16" s="117" customFormat="1" ht="15">
      <c r="A90" s="200" t="s">
        <v>174</v>
      </c>
      <c r="B90" s="189">
        <v>1.83</v>
      </c>
      <c r="C90" s="189">
        <v>25.4</v>
      </c>
      <c r="D90" s="206">
        <v>30560</v>
      </c>
      <c r="E90" s="207"/>
      <c r="P90" s="116"/>
    </row>
    <row r="91" spans="1:16" s="117" customFormat="1" ht="15">
      <c r="A91" s="200" t="s">
        <v>144</v>
      </c>
      <c r="B91" s="193">
        <v>2.03</v>
      </c>
      <c r="C91" s="193">
        <v>31.8</v>
      </c>
      <c r="D91" s="206">
        <v>27780</v>
      </c>
      <c r="E91" s="207"/>
      <c r="F91" s="118"/>
      <c r="P91" s="116"/>
    </row>
    <row r="92" spans="1:16" s="117" customFormat="1" ht="15">
      <c r="A92" s="200" t="s">
        <v>145</v>
      </c>
      <c r="B92" s="193">
        <v>2.51</v>
      </c>
      <c r="C92" s="193">
        <v>38.1</v>
      </c>
      <c r="D92" s="206">
        <v>27000</v>
      </c>
      <c r="E92" s="207"/>
      <c r="F92" s="121"/>
      <c r="P92" s="116"/>
    </row>
    <row r="93" spans="1:16" s="117" customFormat="1" ht="15.75">
      <c r="A93" s="200" t="s">
        <v>146</v>
      </c>
      <c r="B93" s="193">
        <v>2.51</v>
      </c>
      <c r="C93" s="193">
        <v>44.4</v>
      </c>
      <c r="D93" s="206">
        <v>26910</v>
      </c>
      <c r="E93" s="207"/>
      <c r="F93" s="128"/>
      <c r="P93" s="116"/>
    </row>
    <row r="94" spans="1:16" s="117" customFormat="1" ht="15.75">
      <c r="A94" s="200" t="s">
        <v>147</v>
      </c>
      <c r="B94" s="193">
        <v>2.87</v>
      </c>
      <c r="C94" s="193">
        <v>50.8</v>
      </c>
      <c r="D94" s="206">
        <v>26640</v>
      </c>
      <c r="E94" s="207"/>
      <c r="F94" s="128"/>
      <c r="G94" s="209"/>
      <c r="H94" s="209"/>
      <c r="P94" s="116"/>
    </row>
    <row r="95" spans="1:16" s="117" customFormat="1" ht="15">
      <c r="A95" s="189" t="s">
        <v>148</v>
      </c>
      <c r="B95" s="193">
        <v>2.87</v>
      </c>
      <c r="C95" s="193">
        <v>57.1</v>
      </c>
      <c r="D95" s="206">
        <v>26480</v>
      </c>
      <c r="E95" s="207"/>
      <c r="F95" s="118"/>
      <c r="G95" s="209"/>
      <c r="H95" s="209"/>
      <c r="P95" s="116"/>
    </row>
    <row r="96" spans="1:16" s="117" customFormat="1" ht="15">
      <c r="A96" s="189" t="s">
        <v>149</v>
      </c>
      <c r="B96" s="193">
        <v>3.34</v>
      </c>
      <c r="C96" s="193">
        <v>64.5</v>
      </c>
      <c r="D96" s="206">
        <v>26030</v>
      </c>
      <c r="E96" s="207"/>
      <c r="F96" s="118"/>
      <c r="G96" s="209"/>
      <c r="H96" s="209"/>
      <c r="P96" s="116"/>
    </row>
    <row r="97" spans="1:16" s="117" customFormat="1" ht="15">
      <c r="A97" s="189" t="s">
        <v>150</v>
      </c>
      <c r="B97" s="193">
        <v>3.34</v>
      </c>
      <c r="C97" s="193">
        <v>69.8</v>
      </c>
      <c r="D97" s="206">
        <v>25200</v>
      </c>
      <c r="E97" s="207"/>
      <c r="F97" s="118"/>
      <c r="G97" s="209"/>
      <c r="H97" s="209"/>
      <c r="P97" s="116"/>
    </row>
    <row r="98" spans="1:16" s="117" customFormat="1" ht="15">
      <c r="A98" s="189" t="s">
        <v>151</v>
      </c>
      <c r="B98" s="193">
        <v>3.77</v>
      </c>
      <c r="C98" s="193">
        <v>76.2</v>
      </c>
      <c r="D98" s="206">
        <v>24960</v>
      </c>
      <c r="E98" s="207"/>
      <c r="F98" s="118"/>
      <c r="G98" s="209"/>
      <c r="H98" s="209"/>
      <c r="P98" s="116"/>
    </row>
    <row r="99" spans="1:16" s="117" customFormat="1" ht="15">
      <c r="A99" s="189" t="s">
        <v>152</v>
      </c>
      <c r="B99" s="193">
        <v>3.77</v>
      </c>
      <c r="C99" s="193">
        <v>82.5</v>
      </c>
      <c r="D99" s="206">
        <v>24900</v>
      </c>
      <c r="E99" s="207"/>
      <c r="F99" s="118"/>
      <c r="G99" s="209"/>
      <c r="H99" s="209"/>
      <c r="P99" s="116"/>
    </row>
    <row r="100" spans="1:16" s="117" customFormat="1" ht="15">
      <c r="A100" s="189" t="s">
        <v>153</v>
      </c>
      <c r="B100" s="193">
        <v>4.06</v>
      </c>
      <c r="C100" s="193">
        <v>88.9</v>
      </c>
      <c r="D100" s="206">
        <v>24810</v>
      </c>
      <c r="E100" s="207"/>
      <c r="F100" s="118"/>
      <c r="G100" s="209"/>
      <c r="H100" s="209"/>
      <c r="P100" s="116"/>
    </row>
    <row r="101" spans="1:16" s="117" customFormat="1" ht="15">
      <c r="A101" s="189" t="s">
        <v>154</v>
      </c>
      <c r="B101" s="193">
        <v>4.88</v>
      </c>
      <c r="C101" s="193">
        <v>101.6</v>
      </c>
      <c r="D101" s="206">
        <v>24760</v>
      </c>
      <c r="E101" s="207"/>
      <c r="P101" s="116"/>
    </row>
    <row r="102" spans="1:16" s="117" customFormat="1" ht="15">
      <c r="A102" s="189" t="s">
        <v>175</v>
      </c>
      <c r="B102" s="193">
        <v>5.26</v>
      </c>
      <c r="C102" s="193">
        <v>114.3</v>
      </c>
      <c r="D102" s="206">
        <v>24710</v>
      </c>
      <c r="E102" s="207"/>
      <c r="P102" s="116"/>
    </row>
    <row r="103" spans="1:16" s="117" customFormat="1" ht="15">
      <c r="A103" s="189" t="s">
        <v>176</v>
      </c>
      <c r="B103" s="193">
        <v>5.72</v>
      </c>
      <c r="C103" s="214">
        <v>127</v>
      </c>
      <c r="D103" s="206">
        <v>23960</v>
      </c>
      <c r="E103" s="207"/>
      <c r="P103" s="116"/>
    </row>
    <row r="104" spans="1:16" s="117" customFormat="1" ht="15">
      <c r="A104" s="117" t="s">
        <v>158</v>
      </c>
      <c r="P104" s="116"/>
    </row>
    <row r="105" spans="1:16" s="117" customFormat="1" ht="30.75" customHeight="1">
      <c r="A105" s="215" t="s">
        <v>159</v>
      </c>
      <c r="B105" s="215"/>
      <c r="C105" s="215"/>
      <c r="D105" s="215"/>
      <c r="E105" s="215"/>
      <c r="F105" s="215"/>
      <c r="P105" s="116"/>
    </row>
    <row r="107" spans="1:5" s="226" customFormat="1" ht="15.75">
      <c r="A107" s="205" t="s">
        <v>160</v>
      </c>
      <c r="B107" s="205"/>
      <c r="C107" s="205"/>
      <c r="D107" s="205"/>
      <c r="E107" s="205"/>
    </row>
    <row r="108" spans="1:5" s="226" customFormat="1" ht="15">
      <c r="A108" s="116" t="s">
        <v>155</v>
      </c>
      <c r="B108" s="117"/>
      <c r="C108" s="117"/>
      <c r="D108" s="227"/>
      <c r="E108" s="118"/>
    </row>
    <row r="109" spans="1:5" s="226" customFormat="1" ht="15">
      <c r="A109" s="184" t="s">
        <v>161</v>
      </c>
      <c r="B109" s="184"/>
      <c r="C109" s="220" t="s">
        <v>162</v>
      </c>
      <c r="D109" s="221"/>
      <c r="E109" s="119"/>
    </row>
    <row r="110" spans="1:5" s="226" customFormat="1" ht="15">
      <c r="A110" s="184"/>
      <c r="B110" s="184"/>
      <c r="C110" s="189" t="s">
        <v>163</v>
      </c>
      <c r="D110" s="189" t="s">
        <v>164</v>
      </c>
      <c r="E110" s="120"/>
    </row>
    <row r="111" spans="1:5" s="226" customFormat="1" ht="15">
      <c r="A111" s="189" t="s">
        <v>165</v>
      </c>
      <c r="B111" s="189" t="s">
        <v>166</v>
      </c>
      <c r="C111" s="189" t="s">
        <v>167</v>
      </c>
      <c r="D111" s="189" t="s">
        <v>168</v>
      </c>
      <c r="E111" s="121"/>
    </row>
    <row r="112" spans="1:5" s="226" customFormat="1" ht="15">
      <c r="A112" s="228">
        <v>2.5</v>
      </c>
      <c r="B112" s="228" t="s">
        <v>177</v>
      </c>
      <c r="C112" s="229"/>
      <c r="D112" s="190">
        <v>81210</v>
      </c>
      <c r="E112" s="125"/>
    </row>
    <row r="113" spans="1:8" s="226" customFormat="1" ht="15">
      <c r="A113" s="189">
        <v>3.7</v>
      </c>
      <c r="B113" s="189">
        <v>30</v>
      </c>
      <c r="C113" s="190">
        <v>88000</v>
      </c>
      <c r="D113" s="190">
        <v>82630</v>
      </c>
      <c r="E113" s="126"/>
      <c r="F113" s="230"/>
      <c r="G113" s="231"/>
      <c r="H113" s="231"/>
    </row>
    <row r="114" spans="1:8" s="226" customFormat="1" ht="15">
      <c r="A114" s="228"/>
      <c r="B114" s="189">
        <v>35</v>
      </c>
      <c r="C114" s="190">
        <v>78160</v>
      </c>
      <c r="D114" s="190">
        <v>73390</v>
      </c>
      <c r="E114" s="126"/>
      <c r="F114" s="230"/>
      <c r="G114" s="231"/>
      <c r="H114" s="231"/>
    </row>
    <row r="115" spans="1:8" s="226" customFormat="1" ht="15">
      <c r="A115" s="228"/>
      <c r="B115" s="189">
        <v>40</v>
      </c>
      <c r="C115" s="190">
        <v>72680</v>
      </c>
      <c r="D115" s="190">
        <v>68240</v>
      </c>
      <c r="E115" s="126"/>
      <c r="F115" s="230"/>
      <c r="G115" s="231"/>
      <c r="H115" s="231"/>
    </row>
    <row r="116" spans="1:8" s="226" customFormat="1" ht="15">
      <c r="A116" s="228"/>
      <c r="B116" s="189">
        <v>50</v>
      </c>
      <c r="C116" s="190"/>
      <c r="D116" s="190">
        <v>64680</v>
      </c>
      <c r="E116" s="126"/>
      <c r="F116" s="230"/>
      <c r="G116" s="231"/>
      <c r="H116" s="231"/>
    </row>
    <row r="117" spans="1:8" s="226" customFormat="1" ht="15">
      <c r="A117" s="228"/>
      <c r="B117" s="189">
        <v>60</v>
      </c>
      <c r="C117" s="190"/>
      <c r="D117" s="190">
        <v>62520</v>
      </c>
      <c r="E117" s="126"/>
      <c r="F117" s="230"/>
      <c r="G117" s="231"/>
      <c r="H117" s="231"/>
    </row>
    <row r="118" spans="1:8" s="226" customFormat="1" ht="15">
      <c r="A118" s="189">
        <v>4.5</v>
      </c>
      <c r="B118" s="189">
        <v>30</v>
      </c>
      <c r="C118" s="190">
        <v>67390</v>
      </c>
      <c r="D118" s="190">
        <v>62840</v>
      </c>
      <c r="E118" s="126"/>
      <c r="F118" s="230"/>
      <c r="G118" s="232"/>
      <c r="H118" s="231"/>
    </row>
    <row r="119" spans="1:8" s="226" customFormat="1" ht="15">
      <c r="A119" s="228"/>
      <c r="B119" s="189">
        <v>35</v>
      </c>
      <c r="C119" s="190">
        <v>64650</v>
      </c>
      <c r="D119" s="190">
        <v>62250</v>
      </c>
      <c r="E119" s="126"/>
      <c r="F119" s="230"/>
      <c r="G119" s="232"/>
      <c r="H119" s="231"/>
    </row>
    <row r="120" spans="1:8" s="226" customFormat="1" ht="15">
      <c r="A120" s="228"/>
      <c r="B120" s="189">
        <v>40</v>
      </c>
      <c r="C120" s="190">
        <v>63290</v>
      </c>
      <c r="D120" s="190">
        <v>58130</v>
      </c>
      <c r="E120" s="126"/>
      <c r="F120" s="230"/>
      <c r="G120" s="233"/>
      <c r="H120" s="231"/>
    </row>
    <row r="121" spans="1:8" s="226" customFormat="1" ht="15">
      <c r="A121" s="228"/>
      <c r="B121" s="189">
        <v>50</v>
      </c>
      <c r="C121" s="190">
        <v>63290</v>
      </c>
      <c r="D121" s="190">
        <v>57820</v>
      </c>
      <c r="E121" s="126"/>
      <c r="F121" s="230"/>
      <c r="G121" s="233"/>
      <c r="H121" s="231"/>
    </row>
    <row r="122" spans="1:8" s="226" customFormat="1" ht="15">
      <c r="A122" s="228"/>
      <c r="B122" s="189" t="s">
        <v>178</v>
      </c>
      <c r="C122" s="190">
        <v>63290</v>
      </c>
      <c r="D122" s="190">
        <v>57820</v>
      </c>
      <c r="E122" s="126"/>
      <c r="F122" s="230"/>
      <c r="G122" s="231"/>
      <c r="H122" s="231"/>
    </row>
  </sheetData>
  <mergeCells count="71">
    <mergeCell ref="D103:E103"/>
    <mergeCell ref="A105:F105"/>
    <mergeCell ref="A107:E107"/>
    <mergeCell ref="A109:B110"/>
    <mergeCell ref="C109:D109"/>
    <mergeCell ref="D99:E99"/>
    <mergeCell ref="D100:E100"/>
    <mergeCell ref="D101:E101"/>
    <mergeCell ref="D102:E102"/>
    <mergeCell ref="D95:E95"/>
    <mergeCell ref="D96:E96"/>
    <mergeCell ref="D97:E97"/>
    <mergeCell ref="D98:E98"/>
    <mergeCell ref="D88:E89"/>
    <mergeCell ref="D92:E92"/>
    <mergeCell ref="D93:E93"/>
    <mergeCell ref="D94:E94"/>
    <mergeCell ref="A70:A71"/>
    <mergeCell ref="B70:C70"/>
    <mergeCell ref="D70:E71"/>
    <mergeCell ref="D77:E77"/>
    <mergeCell ref="D61:E61"/>
    <mergeCell ref="D62:E62"/>
    <mergeCell ref="D63:E63"/>
    <mergeCell ref="D64:E64"/>
    <mergeCell ref="F5:F8"/>
    <mergeCell ref="G5:G8"/>
    <mergeCell ref="H5:H8"/>
    <mergeCell ref="I5:I8"/>
    <mergeCell ref="A3:I3"/>
    <mergeCell ref="A4:A8"/>
    <mergeCell ref="B4:B8"/>
    <mergeCell ref="C4:I4"/>
    <mergeCell ref="C5:C8"/>
    <mergeCell ref="D5:D8"/>
    <mergeCell ref="E5:E8"/>
    <mergeCell ref="A38:B38"/>
    <mergeCell ref="C38:D38"/>
    <mergeCell ref="E38:F38"/>
    <mergeCell ref="A52:E52"/>
    <mergeCell ref="D56:E56"/>
    <mergeCell ref="A53:E53"/>
    <mergeCell ref="A54:A55"/>
    <mergeCell ref="B54:C54"/>
    <mergeCell ref="D54:E55"/>
    <mergeCell ref="D57:E57"/>
    <mergeCell ref="D58:E58"/>
    <mergeCell ref="D59:E59"/>
    <mergeCell ref="D60:E60"/>
    <mergeCell ref="D65:E65"/>
    <mergeCell ref="D66:E66"/>
    <mergeCell ref="A68:E68"/>
    <mergeCell ref="A69:E69"/>
    <mergeCell ref="D72:E72"/>
    <mergeCell ref="D73:E73"/>
    <mergeCell ref="D74:E74"/>
    <mergeCell ref="D75:E75"/>
    <mergeCell ref="D76:E76"/>
    <mergeCell ref="D78:E78"/>
    <mergeCell ref="D79:E79"/>
    <mergeCell ref="D80:E80"/>
    <mergeCell ref="D81:E81"/>
    <mergeCell ref="D82:E82"/>
    <mergeCell ref="D83:E83"/>
    <mergeCell ref="D84:E84"/>
    <mergeCell ref="A86:E86"/>
    <mergeCell ref="A87:E87"/>
    <mergeCell ref="A88:A89"/>
    <mergeCell ref="B88:C88"/>
    <mergeCell ref="D90:E90"/>
    <mergeCell ref="D91:E9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Магазин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Дисконт</dc:creator>
  <cp:keywords/>
  <dc:description/>
  <cp:lastModifiedBy>Дисконт</cp:lastModifiedBy>
  <cp:lastPrinted>2007-04-21T07:06:11Z</cp:lastPrinted>
  <dcterms:created xsi:type="dcterms:W3CDTF">2007-04-21T07:00:48Z</dcterms:created>
  <dcterms:modified xsi:type="dcterms:W3CDTF">2007-04-29T04:25:15Z</dcterms:modified>
  <cp:category/>
  <cp:version/>
  <cp:contentType/>
  <cp:contentStatus/>
</cp:coreProperties>
</file>